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definedName name="_xlnm.Print_Area" localSheetId="0">'Sheet1'!$A$4:$K$474</definedName>
    <definedName name="_xlnm.Print_Titles" localSheetId="0">'Sheet1'!$1:$7</definedName>
  </definedNames>
  <calcPr fullCalcOnLoad="1"/>
</workbook>
</file>

<file path=xl/sharedStrings.xml><?xml version="1.0" encoding="utf-8"?>
<sst xmlns="http://schemas.openxmlformats.org/spreadsheetml/2006/main" count="353" uniqueCount="181">
  <si>
    <t>People &amp; Organisational Services</t>
  </si>
  <si>
    <t>2010/11</t>
  </si>
  <si>
    <t>2011/12</t>
  </si>
  <si>
    <t>2012/13</t>
  </si>
  <si>
    <t>2013/14</t>
  </si>
  <si>
    <t>Total</t>
  </si>
  <si>
    <t>£</t>
  </si>
  <si>
    <t>Ongoing Efficiencies</t>
  </si>
  <si>
    <t>Option</t>
  </si>
  <si>
    <t>1. Reduction of post-  payroll</t>
  </si>
  <si>
    <t>2. Reduce Junior HR Officer post</t>
  </si>
  <si>
    <t xml:space="preserve">3. Reduction in corporate training budget pro rata to staff reduction </t>
  </si>
  <si>
    <t>Total Ongoing Efficiencies</t>
  </si>
  <si>
    <t>Growth</t>
  </si>
  <si>
    <t>Revenue</t>
  </si>
  <si>
    <t>Business Support Services</t>
  </si>
  <si>
    <t>Total One Off Efficiencies</t>
  </si>
  <si>
    <t>Environment</t>
  </si>
  <si>
    <t>1. Rationalise Animal Warden Service to statutory functions only and combine post with Environmental Crime Enforcement role</t>
  </si>
  <si>
    <t>2. Reduce van fleet by one in line with loss of post above</t>
  </si>
  <si>
    <t>3. Env Inspection - Direct Transport savings resulting from smaller/more efficient lease vans</t>
  </si>
  <si>
    <t>4. Reduce materials / equipment budgets - pest control</t>
  </si>
  <si>
    <t>1. Consultancy support for refuse, recycling and street cleansing re-tender</t>
  </si>
  <si>
    <t>Revenues &amp; Benefits</t>
  </si>
  <si>
    <t>1. Savings from NNDR Discretionary Rate Relief</t>
  </si>
  <si>
    <t>3. Reduce staff levels in Fraud team</t>
  </si>
  <si>
    <t>1. Withdraw from Readspeaker Software Subscription</t>
  </si>
  <si>
    <t>2. Withdrawal from website monitoring tool, replaced with core solution from Content Management System supplier</t>
  </si>
  <si>
    <t>3. Move to two cash collections a week instead of daily</t>
  </si>
  <si>
    <t>4. External Customer Services - Change in duties with net salary saving</t>
  </si>
  <si>
    <t>5. Saving of staff hours as trial of later opening hours proved service too costly and demand insufficient</t>
  </si>
  <si>
    <t>6. Staff saving generated through self service parking solution</t>
  </si>
  <si>
    <t>Elm Road income</t>
  </si>
  <si>
    <t>Rye St/Grange Paddocks income</t>
  </si>
  <si>
    <t>Link Road resulting from redesignation as short stay</t>
  </si>
  <si>
    <t>Northgate End resulting from redesignation as short stay</t>
  </si>
  <si>
    <t>Revenue Growth</t>
  </si>
  <si>
    <t>1. Establish a budget to enable effective and efficient training of customer servce staff in new services whilst maintaining customer service</t>
  </si>
  <si>
    <t>2. Concessionary Fares increased costs of card issue due to statutory change on card specification, unit cost per card increase of 30p</t>
  </si>
  <si>
    <t>3. Concessionary Fare Passess issued with finite validity to 31st March 2013.  A bulk re-issue will be required in 2012 of all cards in circulation.  Costs will be incurred to support exceptional volume.</t>
  </si>
  <si>
    <t>5. New budget provision for gritting car parks on very icy days to mitigate risk and insurance claim</t>
  </si>
  <si>
    <t>6. Hartham Lane car park extension - Maintenance and monitoring of pay and display machines</t>
  </si>
  <si>
    <t>7. Apton Road Rental Increase - HCC will increase rent from £6500 to £45000.  Council will review position when impact of Causeway known.</t>
  </si>
  <si>
    <t>1. On street charging B/S &amp; Hertford - Purchase and installation of pay and display machines</t>
  </si>
  <si>
    <t xml:space="preserve">2. Hartham Lane Car Park- Purchase of two Pay and Display Machines and Signage </t>
  </si>
  <si>
    <t>1. Reduction or cessation of Taxi marshalling scheme</t>
  </si>
  <si>
    <t>2. Reduction of contribution to PCSO's</t>
  </si>
  <si>
    <t>Planning and Building Control</t>
  </si>
  <si>
    <t>1. Development &amp; Building Control - deletion of various funded hours currently vacant</t>
  </si>
  <si>
    <t>2. Planning Policy - reduction in studies &amp; consultancy budget</t>
  </si>
  <si>
    <t>3. Dev Control - cessation of hard copy plotting depending on IT solutions giving public access to records</t>
  </si>
  <si>
    <t>4. C3W savings - anticipated this could be delivered by redundancies</t>
  </si>
  <si>
    <t>5. Ongoing annual saving - planning policy work, reduction in consultancy, staff reductions</t>
  </si>
  <si>
    <t xml:space="preserve">6. Cessation or very minimal provision of some remaining discretionary elements of service or cover by charging </t>
  </si>
  <si>
    <t>Health &amp; Housing</t>
  </si>
  <si>
    <t>1. Community alarm service transferred to another provider</t>
  </si>
  <si>
    <t>Strategic Direction &amp; Corporate Support Team</t>
  </si>
  <si>
    <t>3. Team update to be circulated electronically only</t>
  </si>
  <si>
    <t>4. Staff Award Ceremony - paid by sponsorship only</t>
  </si>
  <si>
    <t>Democratic &amp; Legal Services</t>
  </si>
  <si>
    <t>1. New income source - street naming and numbering</t>
  </si>
  <si>
    <t>2. Reduction in Legal Books and publications budget</t>
  </si>
  <si>
    <t>Financial Support Services</t>
  </si>
  <si>
    <t xml:space="preserve">2. Phased reduction in hours estates staffing </t>
  </si>
  <si>
    <t xml:space="preserve">Community &amp; Cultural </t>
  </si>
  <si>
    <t xml:space="preserve">1. Economic Development - cut general development fund </t>
  </si>
  <si>
    <t>2. Children's Trust Partnership cut funding</t>
  </si>
  <si>
    <t>3. Learning disabilities consultation - withdraw funding</t>
  </si>
  <si>
    <t>4. Delete Youth, Sport and Community Development Post</t>
  </si>
  <si>
    <t xml:space="preserve">7. Review minor grants </t>
  </si>
  <si>
    <t>Community Safety</t>
  </si>
  <si>
    <t>subject to annual review of activities</t>
  </si>
  <si>
    <t>5. Reduce funding for museum services HCC and partnership funding</t>
  </si>
  <si>
    <t>6. Reduce funding for Shaping B Stortford fund</t>
  </si>
  <si>
    <t xml:space="preserve">Customer and New Media </t>
  </si>
  <si>
    <t>Capital  linked to savings options</t>
  </si>
  <si>
    <t>5. Do not replace Area Environment Inspector &amp; delete lease van after 12 month contract expires</t>
  </si>
  <si>
    <t>7. Reduce Parks &amp; Open Spaces equipment budget</t>
  </si>
  <si>
    <t>8. Empty dog bins - Reduce from twice a week to weekly in April, May and Sept</t>
  </si>
  <si>
    <t>9. Only carry out second swathe cut at Cost to HCC (EHC currently top up Herts Highways contribution)</t>
  </si>
  <si>
    <t xml:space="preserve">11. Lock and unlock gates at Hertford Castle - recover 50% </t>
  </si>
  <si>
    <t>12. Play area inspections - Reduce inspections to weekly from daily on lower priority sites</t>
  </si>
  <si>
    <t>13. Food vendors on open spaces - Charge license fee for vendors to retail from prime EHC locations</t>
  </si>
  <si>
    <t>17. Reduce trade waste advertising budget</t>
  </si>
  <si>
    <t>18. Discontinue leaf clearance programme from public highways</t>
  </si>
  <si>
    <t xml:space="preserve">19. Reduce frequency of cleaning of 4 sites from daily to twice a week (as other sites) </t>
  </si>
  <si>
    <t>20. Stop highways weed control</t>
  </si>
  <si>
    <t>21. Waste Services - Reduce Purchase and Maint. of Eqt budget</t>
  </si>
  <si>
    <t>22. Reduce Recycling advertising and promotion budget</t>
  </si>
  <si>
    <t>23. Discontinue Can Banks Service</t>
  </si>
  <si>
    <t>24. Discontinue Glass Banks Service</t>
  </si>
  <si>
    <t>25. Discontinue Plastic Banks Service</t>
  </si>
  <si>
    <t>26. Reduce funding to Herts Biological Records Centre</t>
  </si>
  <si>
    <t>27. Funding to Papworth  -Energy Efficiency Advisory Service (on behalf of EHC) either cancel or reduce by half</t>
  </si>
  <si>
    <t>28. Waste Services - Additional saving from contract extension</t>
  </si>
  <si>
    <t>29. Additional ARC saving</t>
  </si>
  <si>
    <t>8. Reduce funding for Arts development</t>
  </si>
  <si>
    <t xml:space="preserve">9 Reduce funding for Youth engagement </t>
  </si>
  <si>
    <t>11. Castle Hall - new business plan (subject to approval)</t>
  </si>
  <si>
    <t xml:space="preserve">12. Community and  Culture team reduce areas of support  </t>
  </si>
  <si>
    <t>13. Economic Development team - support by LABGI for 2 years</t>
  </si>
  <si>
    <t xml:space="preserve">7. Maintain parking fees across the year </t>
  </si>
  <si>
    <t>8. Ware Amwell End - Revision of rent payable by Hertford regional College for student car park spaces</t>
  </si>
  <si>
    <t>9. Extension to residents parking schemes Hertford East and Newtown in Stortford</t>
  </si>
  <si>
    <t>10. Introduce Advertising in Stortford and Hertford car parks</t>
  </si>
  <si>
    <t>11. Introduce Car Washing Service to Bishops Stortford and Hertford</t>
  </si>
  <si>
    <t>12. Residents Permits - Reduction in revenue budgets for signs and lines, advertising and advertising to reflect the Council's strategy of only implementing schemes where they are financed by other means or connected to broader income generating schemes.</t>
  </si>
  <si>
    <t xml:space="preserve">13. Introduce On Street Charging </t>
  </si>
  <si>
    <t>14. Introduce Sunday &amp; Bank Holiday Charging @ 50p in Town Centres</t>
  </si>
  <si>
    <t>15. Saturday Charging at Hartham Lane and Common</t>
  </si>
  <si>
    <t>16. Grange Paddocks project Income increasing to £234k pa</t>
  </si>
  <si>
    <t xml:space="preserve">14a.  Sunday and bank holiday costs </t>
  </si>
  <si>
    <t xml:space="preserve">13a. On street parking costs </t>
  </si>
  <si>
    <t>8. Parking - Additional court and legal fees</t>
  </si>
  <si>
    <t>9. Saturday Charging at Hartham Lane &amp; Common - Estimated rebate to Hartham Pool Users</t>
  </si>
  <si>
    <t>1. Gascoyne Way - Temporary Closure for refurbishment - re-designation costs of other car parks to accommodate displaced cars.</t>
  </si>
  <si>
    <t>2. Saturday Charging at Hartham Lane and Common - re-programming machines</t>
  </si>
  <si>
    <t>3. Grange Paddocks project  total capital £384k</t>
  </si>
  <si>
    <t>3a. Refurbishment of Rye Street Car Park</t>
  </si>
  <si>
    <t>3b. Purchase of 2nd pay and display machine and reprogramming</t>
  </si>
  <si>
    <t>3c. Purchase and erection of signage</t>
  </si>
  <si>
    <t>3d. 8 Pay &amp; Display machines</t>
  </si>
  <si>
    <t>3e. Refurbishment of Overspill Car Park</t>
  </si>
  <si>
    <t>3f. Footbridge over river for pedestrian car park access</t>
  </si>
  <si>
    <t>1. HCC have indicated that they are likely to seek their archaeological advice costs are covered.</t>
  </si>
  <si>
    <t>2. Cease payments to Herts Young Homeless Group for schools education project to prevent young people leaving home.</t>
  </si>
  <si>
    <t>3. Cease training of Student EHO or offer unpaid placement</t>
  </si>
  <si>
    <t>4. Reduce Private Sector Landlords meetings/training/literature</t>
  </si>
  <si>
    <t>6. Reduce spend on food &amp; safety publicity by ceasing production of Business Folders and moving to electronic format.</t>
  </si>
  <si>
    <t>1. Growth required to replace DCLG grant that will cease from April 2011. Grant used for rent deposit scheme to prevent homelessness</t>
  </si>
  <si>
    <t>3. Land charges - staffing reduction</t>
  </si>
  <si>
    <t>4. Restructuring of Electoral services</t>
  </si>
  <si>
    <t>3. Rural Development Project Income Stream</t>
  </si>
  <si>
    <t>2. Capitalise salary of Principal Surveyor when appropriate</t>
  </si>
  <si>
    <t xml:space="preserve">3. Develop existing print services including enhanced trading bases and more effective print and copy equipment or reduce hours </t>
  </si>
  <si>
    <t>4. Attract externalised design work to in house DTP or reduce hours</t>
  </si>
  <si>
    <t>5. Cessation of corporate word processing (WP)  WP function. 50% of existing budget distributed to services using the WP function 50% taken as savings.</t>
  </si>
  <si>
    <t>6. Respecify and relet office cleaning contract</t>
  </si>
  <si>
    <t>7. Reduce the frequency of office window cleans from 3 to 2 per annum</t>
  </si>
  <si>
    <t>8. Offices to be closed at weekends and requests for w/e opening at cost to service</t>
  </si>
  <si>
    <t>9. Improved corporate housekeeping on postal activities</t>
  </si>
  <si>
    <t>10. Reduce ICT third party payments - withdrawl from Hertslink (shared ISP line and Hyperwave EDRM)</t>
  </si>
  <si>
    <t>11. Increase work undertaken for Environment Agency Critical Ordinary Watercourse flood prevention work.</t>
  </si>
  <si>
    <t>4. Invest to save option</t>
  </si>
  <si>
    <t>5. Increase value of recoverable overpayments</t>
  </si>
  <si>
    <t>TOTAL EFFICIENCIES</t>
  </si>
  <si>
    <t>Customer and New Media</t>
  </si>
  <si>
    <t>TOTAL COSTS (REVENUE)</t>
  </si>
  <si>
    <t>TOTAL COSTS (CAPITAL)</t>
  </si>
  <si>
    <t>Community &amp; Cultural</t>
  </si>
  <si>
    <t>Planning &amp; Building Control</t>
  </si>
  <si>
    <t xml:space="preserve">16b. Resident permit income net of costs vicinity of Grange Paddocks </t>
  </si>
  <si>
    <t xml:space="preserve">16a.  Grange paddocks revenue costs </t>
  </si>
  <si>
    <t>17. Additional PCN income</t>
  </si>
  <si>
    <t>Special Items</t>
  </si>
  <si>
    <t xml:space="preserve">5. Reduce inspection targets for low risk premises and health &amp; safety premises to 60%  </t>
  </si>
  <si>
    <t>Customer and New MediaSpecial Item</t>
  </si>
  <si>
    <t>Customer and New Media Special Item</t>
  </si>
  <si>
    <t xml:space="preserve">ESSENTIAL REFERENCE PAPER  C </t>
  </si>
  <si>
    <t xml:space="preserve">BUDGET AND MTFP OPTIONS </t>
  </si>
  <si>
    <t>subject to review in later years</t>
  </si>
  <si>
    <t xml:space="preserve">These options will remain </t>
  </si>
  <si>
    <t>6. Charge a nominal callout fee for rats (940 requests in 2008) - estd cost based on 50% requested callout &amp; charged £20. £20 charge would still be affordable to most people but with discounts to avoid financial hardship.</t>
  </si>
  <si>
    <t xml:space="preserve">15. Delete Business Support Assistant Part Time Post </t>
  </si>
  <si>
    <t xml:space="preserve">14. Delete vacant Community Admin Manager - Community Services </t>
  </si>
  <si>
    <t xml:space="preserve">16. Delete Business Support Assistant Part Time Post </t>
  </si>
  <si>
    <t xml:space="preserve">10. Withdraw from the maintenance of Hertford Town Council's part of the Castle Grounds </t>
  </si>
  <si>
    <t xml:space="preserve">10. Use LABGI to  fund for 2 years  Town centre management and business advice services </t>
  </si>
  <si>
    <t>4. Concessionary Fare Passess issued with finite validity to 31st March 2013.  A bulk re-issue will be required in 2012 of all cards in circulation.</t>
  </si>
  <si>
    <t xml:space="preserve">3. Hartham Lane car park extension - Traffic Regulation Order </t>
  </si>
  <si>
    <t>1. Savings within strategic direction - holding back on inflation</t>
  </si>
  <si>
    <t>2.Savings within Chief Executive &amp; Corporate Support Team - holding back on inflation</t>
  </si>
  <si>
    <t xml:space="preserve">5.Reduction in PA support </t>
  </si>
  <si>
    <t>6 Restructuring within Stratgic Direction</t>
  </si>
  <si>
    <t xml:space="preserve">2. Reduced Staff levels </t>
  </si>
  <si>
    <t xml:space="preserve">12. Staffing efficiencies on completion of C3W programme </t>
  </si>
  <si>
    <t xml:space="preserve">1. Management restructuring </t>
  </si>
  <si>
    <t xml:space="preserve">1. Reduction of accounts officers </t>
  </si>
  <si>
    <t xml:space="preserve">5. Reduce support for Chairman </t>
  </si>
  <si>
    <t xml:space="preserve">6. Delete support for non statutory meetings </t>
  </si>
  <si>
    <t>AGENDA ITEM 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</si>
</sst>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sz val="14"/>
      <name val="Arial"/>
      <family val="0"/>
    </font>
    <font>
      <sz val="8"/>
      <name val="Arial"/>
      <family val="0"/>
    </font>
    <font>
      <b/>
      <sz val="14"/>
      <name val="Arial"/>
      <family val="0"/>
    </font>
    <font>
      <sz val="14"/>
      <color indexed="10"/>
      <name val="Arial"/>
      <family val="0"/>
    </font>
    <font>
      <sz val="11"/>
      <name val="Arial"/>
      <family val="0"/>
    </font>
    <font>
      <b/>
      <u val="single"/>
      <sz val="14"/>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1" fillId="0" borderId="0" xfId="0" applyFont="1" applyAlignment="1">
      <alignment/>
    </xf>
    <xf numFmtId="0" fontId="1" fillId="0" borderId="0" xfId="0" applyFont="1" applyFill="1" applyAlignment="1">
      <alignment/>
    </xf>
    <xf numFmtId="0" fontId="3" fillId="0" borderId="0" xfId="0" applyFont="1" applyAlignment="1">
      <alignment/>
    </xf>
    <xf numFmtId="0" fontId="3" fillId="0" borderId="0" xfId="0" applyFont="1" applyAlignment="1" quotePrefix="1">
      <alignment horizontal="right"/>
    </xf>
    <xf numFmtId="0" fontId="3" fillId="0" borderId="0" xfId="0" applyFont="1" applyAlignment="1">
      <alignment horizontal="right"/>
    </xf>
    <xf numFmtId="0" fontId="1" fillId="0" borderId="0" xfId="0" applyFont="1" applyAlignment="1">
      <alignment horizontal="right"/>
    </xf>
    <xf numFmtId="3" fontId="1" fillId="0" borderId="0" xfId="0" applyNumberFormat="1" applyFont="1" applyAlignment="1">
      <alignment/>
    </xf>
    <xf numFmtId="0" fontId="1" fillId="0" borderId="0" xfId="0" applyFont="1" applyAlignment="1">
      <alignment vertical="top" wrapText="1"/>
    </xf>
    <xf numFmtId="3" fontId="1" fillId="0" borderId="0" xfId="0" applyNumberFormat="1" applyFont="1" applyBorder="1" applyAlignment="1">
      <alignment/>
    </xf>
    <xf numFmtId="0" fontId="1" fillId="0" borderId="0" xfId="0" applyFont="1" applyFill="1" applyAlignment="1">
      <alignment vertical="top" wrapText="1"/>
    </xf>
    <xf numFmtId="3" fontId="1" fillId="0" borderId="0" xfId="0" applyNumberFormat="1" applyFont="1" applyFill="1" applyAlignment="1">
      <alignment/>
    </xf>
    <xf numFmtId="3" fontId="1" fillId="0" borderId="0" xfId="0" applyNumberFormat="1" applyFont="1" applyFill="1" applyBorder="1" applyAlignment="1">
      <alignment/>
    </xf>
    <xf numFmtId="0" fontId="1" fillId="0" borderId="0" xfId="0" applyFont="1" applyFill="1" applyAlignment="1">
      <alignment horizontal="right"/>
    </xf>
    <xf numFmtId="3" fontId="3" fillId="0" borderId="1" xfId="0" applyNumberFormat="1" applyFont="1" applyBorder="1" applyAlignment="1">
      <alignment/>
    </xf>
    <xf numFmtId="3" fontId="3" fillId="0" borderId="0" xfId="0" applyNumberFormat="1" applyFont="1" applyBorder="1" applyAlignment="1">
      <alignment/>
    </xf>
    <xf numFmtId="3" fontId="3" fillId="0" borderId="0" xfId="0" applyNumberFormat="1" applyFont="1" applyAlignment="1">
      <alignment/>
    </xf>
    <xf numFmtId="0" fontId="1" fillId="0" borderId="0" xfId="0" applyFont="1" applyAlignment="1">
      <alignment wrapText="1"/>
    </xf>
    <xf numFmtId="3" fontId="1" fillId="0" borderId="1" xfId="0" applyNumberFormat="1" applyFont="1" applyBorder="1" applyAlignment="1">
      <alignment/>
    </xf>
    <xf numFmtId="0" fontId="3" fillId="0" borderId="0" xfId="0" applyFont="1" applyFill="1" applyAlignment="1">
      <alignment/>
    </xf>
    <xf numFmtId="0" fontId="1" fillId="0" borderId="0" xfId="0" applyFont="1" applyFill="1" applyAlignment="1" quotePrefix="1">
      <alignment horizontal="right"/>
    </xf>
    <xf numFmtId="0" fontId="1" fillId="0" borderId="0" xfId="0" applyFont="1" applyFill="1" applyAlignment="1">
      <alignment wrapText="1"/>
    </xf>
    <xf numFmtId="3" fontId="3" fillId="0" borderId="1" xfId="0" applyNumberFormat="1" applyFont="1" applyFill="1" applyBorder="1" applyAlignment="1">
      <alignment/>
    </xf>
    <xf numFmtId="3" fontId="3" fillId="0" borderId="0" xfId="0" applyNumberFormat="1" applyFont="1" applyFill="1" applyBorder="1" applyAlignment="1">
      <alignment/>
    </xf>
    <xf numFmtId="0" fontId="1" fillId="0" borderId="0" xfId="0" applyFont="1" applyAlignment="1" quotePrefix="1">
      <alignment horizontal="right"/>
    </xf>
    <xf numFmtId="0" fontId="1" fillId="0" borderId="0" xfId="0" applyFont="1" applyFill="1" applyBorder="1" applyAlignment="1">
      <alignment vertical="top" wrapText="1"/>
    </xf>
    <xf numFmtId="0" fontId="1" fillId="0" borderId="0" xfId="0" applyFont="1" applyFill="1" applyBorder="1" applyAlignment="1">
      <alignment/>
    </xf>
    <xf numFmtId="0" fontId="4" fillId="0" borderId="0" xfId="0" applyFont="1" applyFill="1" applyBorder="1" applyAlignment="1">
      <alignment vertical="top" wrapText="1"/>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Border="1" applyAlignment="1">
      <alignment/>
    </xf>
    <xf numFmtId="0" fontId="1" fillId="0" borderId="0" xfId="0" applyFont="1" applyFill="1" applyBorder="1" applyAlignment="1">
      <alignment horizontal="left" vertical="top" wrapText="1"/>
    </xf>
    <xf numFmtId="0" fontId="4" fillId="0" borderId="0" xfId="0" applyFont="1" applyFill="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3" fontId="1" fillId="0" borderId="1" xfId="0" applyNumberFormat="1" applyFont="1" applyFill="1" applyBorder="1" applyAlignment="1">
      <alignment/>
    </xf>
    <xf numFmtId="0" fontId="1" fillId="0" borderId="0" xfId="0" applyFont="1" applyFill="1" applyAlignment="1">
      <alignment horizontal="left" vertical="center"/>
    </xf>
    <xf numFmtId="3" fontId="1" fillId="0" borderId="0" xfId="0" applyNumberFormat="1" applyFont="1" applyFill="1" applyAlignment="1">
      <alignment horizontal="right" vertical="center"/>
    </xf>
    <xf numFmtId="3" fontId="1" fillId="0" borderId="0" xfId="0" applyNumberFormat="1" applyFont="1" applyFill="1" applyAlignment="1">
      <alignment horizontal="left" vertical="center"/>
    </xf>
    <xf numFmtId="0" fontId="1" fillId="0" borderId="0" xfId="0" applyFont="1" applyFill="1" applyBorder="1" applyAlignment="1" quotePrefix="1">
      <alignment horizontal="right"/>
    </xf>
    <xf numFmtId="0" fontId="1" fillId="0" borderId="0" xfId="0" applyFont="1" applyFill="1" applyBorder="1" applyAlignment="1">
      <alignment horizontal="right"/>
    </xf>
    <xf numFmtId="3" fontId="3" fillId="0" borderId="0" xfId="0" applyNumberFormat="1" applyFont="1" applyFill="1" applyAlignment="1">
      <alignment/>
    </xf>
    <xf numFmtId="3" fontId="3" fillId="0" borderId="2" xfId="0" applyNumberFormat="1" applyFont="1" applyBorder="1" applyAlignment="1">
      <alignment/>
    </xf>
    <xf numFmtId="0" fontId="1" fillId="0" borderId="2" xfId="0" applyFont="1" applyBorder="1" applyAlignment="1">
      <alignment/>
    </xf>
    <xf numFmtId="0" fontId="3" fillId="0" borderId="2" xfId="0" applyFont="1" applyBorder="1" applyAlignment="1">
      <alignment/>
    </xf>
    <xf numFmtId="3" fontId="1" fillId="0" borderId="2" xfId="0" applyNumberFormat="1" applyFont="1" applyBorder="1" applyAlignment="1">
      <alignment/>
    </xf>
    <xf numFmtId="0" fontId="3" fillId="0" borderId="0" xfId="0" applyFont="1" applyFill="1" applyAlignment="1">
      <alignment wrapText="1"/>
    </xf>
    <xf numFmtId="0" fontId="1" fillId="0" borderId="0" xfId="0" applyFont="1" applyAlignment="1">
      <alignment/>
    </xf>
    <xf numFmtId="0" fontId="5" fillId="0" borderId="0" xfId="0" applyFont="1" applyAlignment="1">
      <alignment/>
    </xf>
    <xf numFmtId="0" fontId="3" fillId="0" borderId="0" xfId="0" applyFont="1" applyAlignment="1">
      <alignment wrapText="1"/>
    </xf>
    <xf numFmtId="0" fontId="1" fillId="0" borderId="0" xfId="0" applyFont="1" applyAlignment="1">
      <alignment horizontal="left" wrapText="1"/>
    </xf>
    <xf numFmtId="0" fontId="3" fillId="0" borderId="0" xfId="0" applyFont="1" applyAlignment="1">
      <alignment horizontal="right" wrapText="1"/>
    </xf>
    <xf numFmtId="0" fontId="1" fillId="0" borderId="0" xfId="0" applyFont="1" applyFill="1" applyBorder="1" applyAlignment="1">
      <alignment wrapText="1"/>
    </xf>
    <xf numFmtId="0" fontId="3" fillId="0" borderId="0" xfId="0" applyFont="1" applyFill="1" applyAlignment="1">
      <alignment horizontal="right" wrapText="1"/>
    </xf>
    <xf numFmtId="0" fontId="1" fillId="0" borderId="0" xfId="0" applyFont="1" applyBorder="1" applyAlignment="1">
      <alignment wrapText="1"/>
    </xf>
    <xf numFmtId="0" fontId="1" fillId="0" borderId="0" xfId="0" applyFont="1" applyAlignment="1">
      <alignment horizontal="right" wrapText="1"/>
    </xf>
    <xf numFmtId="0" fontId="3"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Alignment="1" quotePrefix="1">
      <alignment wrapText="1"/>
    </xf>
    <xf numFmtId="0" fontId="1" fillId="0" borderId="0" xfId="0" applyFont="1" applyFill="1" applyAlignment="1">
      <alignment horizontal="left" vertical="center" wrapText="1"/>
    </xf>
    <xf numFmtId="0" fontId="1" fillId="0" borderId="0" xfId="0" applyFont="1" applyFill="1" applyAlignment="1">
      <alignment horizontal="right" wrapText="1"/>
    </xf>
    <xf numFmtId="0" fontId="3" fillId="0" borderId="0" xfId="0" applyFont="1" applyAlignment="1">
      <alignment wrapText="1"/>
    </xf>
    <xf numFmtId="0" fontId="6" fillId="0" borderId="0" xfId="0" applyFont="1" applyAlignment="1">
      <alignment/>
    </xf>
    <xf numFmtId="0" fontId="3" fillId="0" borderId="0" xfId="0" applyFont="1" applyFill="1" applyAlignment="1">
      <alignment wrapText="1"/>
    </xf>
    <xf numFmtId="0" fontId="1"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4"/>
  <sheetViews>
    <sheetView tabSelected="1" zoomScale="75" zoomScaleNormal="75" workbookViewId="0" topLeftCell="A1">
      <selection activeCell="F2" sqref="F2"/>
    </sheetView>
  </sheetViews>
  <sheetFormatPr defaultColWidth="9.140625" defaultRowHeight="12.75"/>
  <cols>
    <col min="1" max="1" width="59.57421875" style="17" bestFit="1" customWidth="1"/>
    <col min="2" max="2" width="14.421875" style="1" customWidth="1"/>
    <col min="3" max="3" width="4.7109375" style="1" customWidth="1"/>
    <col min="4" max="4" width="14.28125" style="1" customWidth="1"/>
    <col min="5" max="5" width="13.28125" style="1" customWidth="1"/>
    <col min="6" max="6" width="12.8515625" style="1" customWidth="1"/>
    <col min="7" max="7" width="3.421875" style="1" customWidth="1"/>
    <col min="8" max="8" width="16.140625" style="1" customWidth="1"/>
    <col min="9" max="10" width="9.140625" style="1" customWidth="1"/>
    <col min="11" max="11" width="19.8515625" style="1" customWidth="1"/>
    <col min="12" max="16384" width="9.140625" style="1" customWidth="1"/>
  </cols>
  <sheetData>
    <row r="1" ht="18">
      <c r="F1" s="62" t="s">
        <v>158</v>
      </c>
    </row>
    <row r="2" spans="1:6" ht="18">
      <c r="A2" s="61" t="s">
        <v>159</v>
      </c>
      <c r="F2" s="62" t="s">
        <v>180</v>
      </c>
    </row>
    <row r="4" ht="18">
      <c r="D4" s="1" t="s">
        <v>161</v>
      </c>
    </row>
    <row r="5" spans="1:4" ht="18">
      <c r="A5" s="1"/>
      <c r="D5" s="1" t="s">
        <v>160</v>
      </c>
    </row>
    <row r="7" spans="2:8" ht="18">
      <c r="B7" s="4" t="s">
        <v>1</v>
      </c>
      <c r="C7" s="4"/>
      <c r="D7" s="4" t="s">
        <v>2</v>
      </c>
      <c r="E7" s="4" t="s">
        <v>3</v>
      </c>
      <c r="F7" s="4" t="s">
        <v>4</v>
      </c>
      <c r="G7" s="3"/>
      <c r="H7" s="5" t="s">
        <v>5</v>
      </c>
    </row>
    <row r="8" spans="2:8" ht="18">
      <c r="B8" s="6" t="s">
        <v>6</v>
      </c>
      <c r="C8" s="6"/>
      <c r="D8" s="6" t="s">
        <v>6</v>
      </c>
      <c r="E8" s="6" t="s">
        <v>6</v>
      </c>
      <c r="F8" s="6" t="s">
        <v>6</v>
      </c>
      <c r="G8" s="6"/>
      <c r="H8" s="6" t="s">
        <v>6</v>
      </c>
    </row>
    <row r="9" ht="18">
      <c r="A9" s="49" t="s">
        <v>17</v>
      </c>
    </row>
    <row r="10" ht="18">
      <c r="A10" s="49"/>
    </row>
    <row r="11" ht="18">
      <c r="A11" s="49" t="s">
        <v>7</v>
      </c>
    </row>
    <row r="12" spans="1:9" ht="18">
      <c r="A12" s="17" t="s">
        <v>8</v>
      </c>
      <c r="B12" s="7"/>
      <c r="C12" s="7"/>
      <c r="D12" s="7"/>
      <c r="E12" s="7"/>
      <c r="F12" s="7"/>
      <c r="G12" s="7"/>
      <c r="H12" s="7"/>
      <c r="I12" s="7"/>
    </row>
    <row r="13" spans="1:9" ht="54">
      <c r="A13" s="8" t="s">
        <v>18</v>
      </c>
      <c r="B13" s="7">
        <v>16432</v>
      </c>
      <c r="C13" s="7"/>
      <c r="D13" s="7"/>
      <c r="E13" s="7"/>
      <c r="F13" s="7"/>
      <c r="G13" s="7"/>
      <c r="H13" s="9">
        <f>SUM(B13:G13)</f>
        <v>16432</v>
      </c>
      <c r="I13" s="7"/>
    </row>
    <row r="14" spans="2:9" ht="18">
      <c r="B14" s="7"/>
      <c r="C14" s="7"/>
      <c r="D14" s="7"/>
      <c r="E14" s="7"/>
      <c r="F14" s="7"/>
      <c r="G14" s="7"/>
      <c r="H14" s="7"/>
      <c r="I14" s="7"/>
    </row>
    <row r="15" spans="1:9" ht="36">
      <c r="A15" s="8" t="s">
        <v>19</v>
      </c>
      <c r="B15" s="7">
        <v>6200</v>
      </c>
      <c r="C15" s="7"/>
      <c r="D15" s="7"/>
      <c r="E15" s="7"/>
      <c r="F15" s="7"/>
      <c r="G15" s="7"/>
      <c r="H15" s="9">
        <f>SUM(B15:G15)</f>
        <v>6200</v>
      </c>
      <c r="I15" s="7"/>
    </row>
    <row r="16" spans="2:9" ht="18">
      <c r="B16" s="7"/>
      <c r="C16" s="7"/>
      <c r="D16" s="7"/>
      <c r="E16" s="7"/>
      <c r="F16" s="7"/>
      <c r="G16" s="7"/>
      <c r="H16" s="7"/>
      <c r="I16" s="7"/>
    </row>
    <row r="17" spans="1:9" ht="54">
      <c r="A17" s="8" t="s">
        <v>20</v>
      </c>
      <c r="B17" s="7">
        <v>8000</v>
      </c>
      <c r="C17" s="7"/>
      <c r="D17" s="7"/>
      <c r="E17" s="7"/>
      <c r="F17" s="7"/>
      <c r="G17" s="7"/>
      <c r="H17" s="9">
        <f>SUM(B17:G17)</f>
        <v>8000</v>
      </c>
      <c r="I17" s="7"/>
    </row>
    <row r="18" spans="2:9" ht="18">
      <c r="B18" s="7"/>
      <c r="C18" s="7"/>
      <c r="D18" s="7"/>
      <c r="E18" s="7"/>
      <c r="F18" s="7"/>
      <c r="G18" s="7"/>
      <c r="H18" s="7"/>
      <c r="I18" s="7"/>
    </row>
    <row r="19" spans="1:9" ht="36">
      <c r="A19" s="8" t="s">
        <v>21</v>
      </c>
      <c r="B19" s="7">
        <v>2500</v>
      </c>
      <c r="C19" s="7"/>
      <c r="D19" s="7"/>
      <c r="E19" s="7"/>
      <c r="F19" s="7"/>
      <c r="G19" s="7"/>
      <c r="H19" s="9">
        <f>SUM(B19:G19)</f>
        <v>2500</v>
      </c>
      <c r="I19" s="7"/>
    </row>
    <row r="20" spans="2:9" ht="18">
      <c r="B20" s="7"/>
      <c r="C20" s="7"/>
      <c r="D20" s="7"/>
      <c r="E20" s="7"/>
      <c r="F20" s="7"/>
      <c r="G20" s="7"/>
      <c r="H20" s="7"/>
      <c r="I20" s="7"/>
    </row>
    <row r="21" spans="1:9" ht="54">
      <c r="A21" s="10" t="s">
        <v>76</v>
      </c>
      <c r="B21" s="11"/>
      <c r="C21" s="11"/>
      <c r="D21" s="11"/>
      <c r="E21" s="11">
        <v>30000</v>
      </c>
      <c r="F21" s="11"/>
      <c r="G21" s="11"/>
      <c r="H21" s="12">
        <f>SUM(B21:G21)</f>
        <v>30000</v>
      </c>
      <c r="I21" s="11"/>
    </row>
    <row r="22" spans="1:9" ht="18">
      <c r="A22" s="21"/>
      <c r="B22" s="11"/>
      <c r="C22" s="11"/>
      <c r="D22" s="11"/>
      <c r="E22" s="11"/>
      <c r="F22" s="11"/>
      <c r="G22" s="11"/>
      <c r="H22" s="11"/>
      <c r="I22" s="11"/>
    </row>
    <row r="23" spans="1:9" ht="90">
      <c r="A23" s="10" t="s">
        <v>162</v>
      </c>
      <c r="B23" s="11">
        <v>4700</v>
      </c>
      <c r="C23" s="11"/>
      <c r="D23" s="11"/>
      <c r="E23" s="11"/>
      <c r="F23" s="11"/>
      <c r="G23" s="11"/>
      <c r="H23" s="12">
        <f>SUM(B23:G23)</f>
        <v>4700</v>
      </c>
      <c r="I23" s="11"/>
    </row>
    <row r="24" spans="1:9" ht="18">
      <c r="A24" s="21"/>
      <c r="B24" s="11"/>
      <c r="C24" s="11"/>
      <c r="D24" s="11"/>
      <c r="E24" s="11"/>
      <c r="F24" s="11"/>
      <c r="G24" s="11"/>
      <c r="H24" s="11"/>
      <c r="I24" s="11"/>
    </row>
    <row r="25" spans="1:9" ht="36">
      <c r="A25" s="10" t="s">
        <v>77</v>
      </c>
      <c r="B25" s="11">
        <v>5350</v>
      </c>
      <c r="C25" s="11"/>
      <c r="D25" s="11"/>
      <c r="E25" s="11"/>
      <c r="F25" s="11"/>
      <c r="G25" s="11"/>
      <c r="H25" s="12">
        <f>SUM(B25:G25)</f>
        <v>5350</v>
      </c>
      <c r="I25" s="11"/>
    </row>
    <row r="26" spans="1:9" ht="18">
      <c r="A26" s="21"/>
      <c r="B26" s="11"/>
      <c r="C26" s="11"/>
      <c r="D26" s="11"/>
      <c r="E26" s="11"/>
      <c r="F26" s="11"/>
      <c r="G26" s="11"/>
      <c r="H26" s="11"/>
      <c r="I26" s="11"/>
    </row>
    <row r="27" spans="1:9" ht="36">
      <c r="A27" s="10" t="s">
        <v>78</v>
      </c>
      <c r="B27" s="11">
        <v>7600</v>
      </c>
      <c r="C27" s="11"/>
      <c r="D27" s="11"/>
      <c r="E27" s="11"/>
      <c r="F27" s="11"/>
      <c r="G27" s="11"/>
      <c r="H27" s="12">
        <f>SUM(B27:G27)</f>
        <v>7600</v>
      </c>
      <c r="I27" s="11"/>
    </row>
    <row r="28" spans="1:9" ht="18">
      <c r="A28" s="21"/>
      <c r="B28" s="11"/>
      <c r="C28" s="11"/>
      <c r="D28" s="11"/>
      <c r="E28" s="11"/>
      <c r="F28" s="11"/>
      <c r="G28" s="11"/>
      <c r="H28" s="11"/>
      <c r="I28" s="11"/>
    </row>
    <row r="29" spans="1:9" ht="54">
      <c r="A29" s="10" t="s">
        <v>79</v>
      </c>
      <c r="B29" s="11">
        <v>9690</v>
      </c>
      <c r="C29" s="11"/>
      <c r="D29" s="11"/>
      <c r="E29" s="11"/>
      <c r="F29" s="11"/>
      <c r="G29" s="11"/>
      <c r="H29" s="12">
        <f>SUM(B29:G29)</f>
        <v>9690</v>
      </c>
      <c r="I29" s="11"/>
    </row>
    <row r="30" spans="1:9" ht="18">
      <c r="A30" s="21"/>
      <c r="B30" s="11"/>
      <c r="C30" s="11"/>
      <c r="D30" s="11"/>
      <c r="E30" s="11"/>
      <c r="F30" s="11"/>
      <c r="G30" s="11"/>
      <c r="H30" s="11"/>
      <c r="I30" s="11"/>
    </row>
    <row r="31" spans="1:9" ht="36">
      <c r="A31" s="10" t="s">
        <v>166</v>
      </c>
      <c r="B31" s="11"/>
      <c r="C31" s="11"/>
      <c r="D31" s="11">
        <v>17000</v>
      </c>
      <c r="E31" s="11"/>
      <c r="F31" s="11"/>
      <c r="G31" s="11"/>
      <c r="H31" s="12">
        <f>SUM(B31:G31)</f>
        <v>17000</v>
      </c>
      <c r="I31" s="11"/>
    </row>
    <row r="32" spans="1:9" ht="18">
      <c r="A32" s="21"/>
      <c r="B32" s="11"/>
      <c r="C32" s="11"/>
      <c r="D32" s="11"/>
      <c r="E32" s="11"/>
      <c r="F32" s="11"/>
      <c r="G32" s="11"/>
      <c r="H32" s="11"/>
      <c r="I32" s="11"/>
    </row>
    <row r="33" spans="1:9" ht="36">
      <c r="A33" s="10" t="s">
        <v>80</v>
      </c>
      <c r="B33" s="11"/>
      <c r="C33" s="11"/>
      <c r="D33" s="11">
        <v>6440</v>
      </c>
      <c r="E33" s="11"/>
      <c r="F33" s="11"/>
      <c r="G33" s="11"/>
      <c r="H33" s="12">
        <f>SUM(B33:G33)</f>
        <v>6440</v>
      </c>
      <c r="I33" s="11"/>
    </row>
    <row r="34" spans="1:9" ht="18">
      <c r="A34" s="21"/>
      <c r="B34" s="11"/>
      <c r="C34" s="11"/>
      <c r="D34" s="11"/>
      <c r="E34" s="11"/>
      <c r="F34" s="11"/>
      <c r="G34" s="11"/>
      <c r="H34" s="11"/>
      <c r="I34" s="11"/>
    </row>
    <row r="35" spans="1:9" ht="36">
      <c r="A35" s="10" t="s">
        <v>81</v>
      </c>
      <c r="B35" s="11"/>
      <c r="C35" s="11"/>
      <c r="D35" s="11">
        <v>10140</v>
      </c>
      <c r="E35" s="11"/>
      <c r="F35" s="11"/>
      <c r="G35" s="11"/>
      <c r="H35" s="12">
        <f>SUM(B35:G35)</f>
        <v>10140</v>
      </c>
      <c r="I35" s="11"/>
    </row>
    <row r="36" spans="2:9" ht="18">
      <c r="B36" s="7"/>
      <c r="C36" s="7"/>
      <c r="D36" s="7"/>
      <c r="E36" s="7"/>
      <c r="F36" s="7"/>
      <c r="G36" s="7"/>
      <c r="H36" s="7"/>
      <c r="I36" s="7"/>
    </row>
    <row r="37" spans="1:9" ht="54">
      <c r="A37" s="8" t="s">
        <v>82</v>
      </c>
      <c r="B37" s="7"/>
      <c r="C37" s="7"/>
      <c r="D37" s="7">
        <v>18000</v>
      </c>
      <c r="E37" s="7"/>
      <c r="F37" s="7"/>
      <c r="G37" s="7"/>
      <c r="H37" s="9">
        <f>SUM(B37:G37)</f>
        <v>18000</v>
      </c>
      <c r="I37" s="7"/>
    </row>
    <row r="38" spans="2:9" ht="18">
      <c r="B38" s="7"/>
      <c r="C38" s="7"/>
      <c r="D38" s="7"/>
      <c r="E38" s="7"/>
      <c r="F38" s="7"/>
      <c r="G38" s="7"/>
      <c r="H38" s="7"/>
      <c r="I38" s="7"/>
    </row>
    <row r="39" spans="1:9" ht="36">
      <c r="A39" s="8" t="s">
        <v>164</v>
      </c>
      <c r="B39" s="7">
        <v>20500</v>
      </c>
      <c r="C39" s="7"/>
      <c r="D39" s="7"/>
      <c r="E39" s="7"/>
      <c r="F39" s="7"/>
      <c r="G39" s="7"/>
      <c r="H39" s="9">
        <f>SUM(B39:G39)</f>
        <v>20500</v>
      </c>
      <c r="I39" s="7"/>
    </row>
    <row r="40" spans="2:9" ht="18">
      <c r="B40" s="7"/>
      <c r="C40" s="7"/>
      <c r="D40" s="7"/>
      <c r="E40" s="7"/>
      <c r="F40" s="7"/>
      <c r="G40" s="7"/>
      <c r="H40" s="7"/>
      <c r="I40" s="7"/>
    </row>
    <row r="41" spans="1:9" ht="36">
      <c r="A41" s="8" t="s">
        <v>163</v>
      </c>
      <c r="B41" s="7"/>
      <c r="C41" s="7"/>
      <c r="D41" s="7"/>
      <c r="E41" s="7">
        <v>12175</v>
      </c>
      <c r="F41" s="7"/>
      <c r="G41" s="7"/>
      <c r="H41" s="9">
        <f>SUM(B41:G41)</f>
        <v>12175</v>
      </c>
      <c r="I41" s="7"/>
    </row>
    <row r="42" spans="2:9" ht="18">
      <c r="B42" s="7"/>
      <c r="C42" s="7"/>
      <c r="D42" s="7"/>
      <c r="E42" s="7"/>
      <c r="F42" s="7"/>
      <c r="G42" s="7"/>
      <c r="H42" s="7"/>
      <c r="I42" s="7"/>
    </row>
    <row r="43" spans="1:9" ht="36">
      <c r="A43" s="8" t="s">
        <v>165</v>
      </c>
      <c r="B43" s="7"/>
      <c r="C43" s="7"/>
      <c r="D43" s="7"/>
      <c r="E43" s="7">
        <v>12922</v>
      </c>
      <c r="F43" s="7"/>
      <c r="G43" s="7"/>
      <c r="H43" s="9">
        <f>SUM(B43:G43)</f>
        <v>12922</v>
      </c>
      <c r="I43" s="7"/>
    </row>
    <row r="44" spans="1:11" ht="18">
      <c r="A44" s="21"/>
      <c r="B44" s="13"/>
      <c r="C44" s="13"/>
      <c r="D44" s="13"/>
      <c r="E44" s="13"/>
      <c r="F44" s="13"/>
      <c r="G44" s="13"/>
      <c r="H44" s="13"/>
      <c r="I44" s="2"/>
      <c r="J44" s="2"/>
      <c r="K44" s="2"/>
    </row>
    <row r="45" spans="1:11" ht="18">
      <c r="A45" s="10" t="s">
        <v>83</v>
      </c>
      <c r="B45" s="11">
        <v>2600</v>
      </c>
      <c r="C45" s="11"/>
      <c r="D45" s="11"/>
      <c r="E45" s="11"/>
      <c r="F45" s="11"/>
      <c r="G45" s="11"/>
      <c r="H45" s="12">
        <f>SUM(B45:G45)</f>
        <v>2600</v>
      </c>
      <c r="I45" s="11"/>
      <c r="J45" s="2"/>
      <c r="K45" s="2"/>
    </row>
    <row r="46" spans="1:11" ht="18">
      <c r="A46" s="21"/>
      <c r="B46" s="11"/>
      <c r="C46" s="11"/>
      <c r="D46" s="11"/>
      <c r="E46" s="11"/>
      <c r="F46" s="11"/>
      <c r="G46" s="11"/>
      <c r="H46" s="11"/>
      <c r="I46" s="11"/>
      <c r="J46" s="2"/>
      <c r="K46" s="2"/>
    </row>
    <row r="47" spans="1:11" ht="36">
      <c r="A47" s="10" t="s">
        <v>84</v>
      </c>
      <c r="B47" s="11"/>
      <c r="C47" s="11"/>
      <c r="D47" s="11">
        <v>53750</v>
      </c>
      <c r="E47" s="11"/>
      <c r="F47" s="11"/>
      <c r="G47" s="11"/>
      <c r="H47" s="12">
        <f>SUM(B47:G47)</f>
        <v>53750</v>
      </c>
      <c r="I47" s="11"/>
      <c r="J47" s="2"/>
      <c r="K47" s="2"/>
    </row>
    <row r="48" spans="1:11" ht="18">
      <c r="A48" s="21"/>
      <c r="B48" s="13"/>
      <c r="C48" s="13"/>
      <c r="D48" s="13"/>
      <c r="E48" s="13"/>
      <c r="F48" s="13"/>
      <c r="G48" s="13"/>
      <c r="H48" s="13"/>
      <c r="I48" s="2"/>
      <c r="J48" s="2"/>
      <c r="K48" s="2"/>
    </row>
    <row r="49" spans="1:11" ht="36">
      <c r="A49" s="10" t="s">
        <v>85</v>
      </c>
      <c r="B49" s="11">
        <v>5700</v>
      </c>
      <c r="C49" s="11"/>
      <c r="D49" s="11"/>
      <c r="E49" s="11"/>
      <c r="F49" s="11"/>
      <c r="G49" s="11"/>
      <c r="H49" s="12">
        <f>SUM(B49:G49)</f>
        <v>5700</v>
      </c>
      <c r="I49" s="11"/>
      <c r="J49" s="2"/>
      <c r="K49" s="2"/>
    </row>
    <row r="50" spans="1:11" ht="18">
      <c r="A50" s="21"/>
      <c r="B50" s="11"/>
      <c r="C50" s="11"/>
      <c r="D50" s="11"/>
      <c r="E50" s="11"/>
      <c r="F50" s="11"/>
      <c r="G50" s="11"/>
      <c r="H50" s="11"/>
      <c r="I50" s="11"/>
      <c r="J50" s="2"/>
      <c r="K50" s="2"/>
    </row>
    <row r="51" spans="1:11" ht="18">
      <c r="A51" s="10" t="s">
        <v>86</v>
      </c>
      <c r="B51" s="11"/>
      <c r="C51" s="11"/>
      <c r="D51" s="11">
        <v>22000</v>
      </c>
      <c r="E51" s="11"/>
      <c r="F51" s="11"/>
      <c r="G51" s="11"/>
      <c r="H51" s="12">
        <f>SUM(B51:G51)</f>
        <v>22000</v>
      </c>
      <c r="I51" s="11"/>
      <c r="J51" s="2"/>
      <c r="K51" s="2"/>
    </row>
    <row r="52" spans="1:11" ht="18">
      <c r="A52" s="21"/>
      <c r="B52" s="11"/>
      <c r="C52" s="11"/>
      <c r="D52" s="11"/>
      <c r="E52" s="11"/>
      <c r="F52" s="11"/>
      <c r="G52" s="11"/>
      <c r="H52" s="11"/>
      <c r="I52" s="11"/>
      <c r="J52" s="2"/>
      <c r="K52" s="2"/>
    </row>
    <row r="53" spans="1:11" ht="36">
      <c r="A53" s="10" t="s">
        <v>87</v>
      </c>
      <c r="B53" s="11">
        <v>1120</v>
      </c>
      <c r="C53" s="11"/>
      <c r="D53" s="11"/>
      <c r="E53" s="11"/>
      <c r="F53" s="11"/>
      <c r="G53" s="11"/>
      <c r="H53" s="12">
        <f>SUM(B53:G53)</f>
        <v>1120</v>
      </c>
      <c r="I53" s="11"/>
      <c r="J53" s="2"/>
      <c r="K53" s="2"/>
    </row>
    <row r="54" spans="2:9" ht="18">
      <c r="B54" s="7"/>
      <c r="C54" s="7"/>
      <c r="D54" s="7"/>
      <c r="E54" s="7"/>
      <c r="F54" s="7"/>
      <c r="G54" s="7"/>
      <c r="H54" s="7"/>
      <c r="I54" s="7"/>
    </row>
    <row r="55" spans="1:9" ht="36">
      <c r="A55" s="8" t="s">
        <v>88</v>
      </c>
      <c r="B55" s="7"/>
      <c r="C55" s="7"/>
      <c r="E55" s="7">
        <v>31300</v>
      </c>
      <c r="F55" s="7"/>
      <c r="G55" s="7"/>
      <c r="H55" s="9">
        <f>SUM(B55:G55)</f>
        <v>31300</v>
      </c>
      <c r="I55" s="7"/>
    </row>
    <row r="56" spans="4:9" ht="18">
      <c r="D56" s="7"/>
      <c r="E56" s="7"/>
      <c r="F56" s="7"/>
      <c r="G56" s="7"/>
      <c r="H56" s="7"/>
      <c r="I56" s="7"/>
    </row>
    <row r="57" spans="1:9" ht="18">
      <c r="A57" s="8" t="s">
        <v>89</v>
      </c>
      <c r="D57" s="7">
        <v>6250</v>
      </c>
      <c r="E57" s="7"/>
      <c r="F57" s="7"/>
      <c r="G57" s="7"/>
      <c r="H57" s="9">
        <f>SUM(B57:G57)</f>
        <v>6250</v>
      </c>
      <c r="I57" s="7"/>
    </row>
    <row r="58" spans="4:9" ht="18">
      <c r="D58" s="7"/>
      <c r="E58" s="7"/>
      <c r="F58" s="7"/>
      <c r="G58" s="7"/>
      <c r="H58" s="7"/>
      <c r="I58" s="7"/>
    </row>
    <row r="59" spans="1:9" ht="18">
      <c r="A59" s="8" t="s">
        <v>90</v>
      </c>
      <c r="D59" s="7">
        <v>15000</v>
      </c>
      <c r="E59" s="7"/>
      <c r="F59" s="7"/>
      <c r="G59" s="7"/>
      <c r="H59" s="9">
        <f>SUM(B59:G59)</f>
        <v>15000</v>
      </c>
      <c r="I59" s="7"/>
    </row>
    <row r="60" spans="4:9" ht="18">
      <c r="D60" s="7"/>
      <c r="E60" s="7"/>
      <c r="F60" s="7"/>
      <c r="G60" s="7"/>
      <c r="H60" s="7"/>
      <c r="I60" s="7"/>
    </row>
    <row r="61" spans="1:9" ht="18">
      <c r="A61" s="8" t="s">
        <v>91</v>
      </c>
      <c r="D61" s="7">
        <v>40000</v>
      </c>
      <c r="E61" s="7"/>
      <c r="F61" s="7"/>
      <c r="G61" s="7"/>
      <c r="H61" s="9">
        <f>SUM(B61:G61)</f>
        <v>40000</v>
      </c>
      <c r="I61" s="7"/>
    </row>
    <row r="62" spans="4:9" ht="18">
      <c r="D62" s="7"/>
      <c r="E62" s="7"/>
      <c r="F62" s="7"/>
      <c r="G62" s="7"/>
      <c r="H62" s="7"/>
      <c r="I62" s="7"/>
    </row>
    <row r="63" spans="1:9" ht="36">
      <c r="A63" s="8" t="s">
        <v>92</v>
      </c>
      <c r="D63" s="7">
        <v>2000</v>
      </c>
      <c r="E63" s="7"/>
      <c r="F63" s="7"/>
      <c r="G63" s="7"/>
      <c r="H63" s="9">
        <f>SUM(B63:G63)</f>
        <v>2000</v>
      </c>
      <c r="I63" s="7"/>
    </row>
    <row r="64" spans="4:9" ht="18">
      <c r="D64" s="7"/>
      <c r="E64" s="7"/>
      <c r="F64" s="7"/>
      <c r="G64" s="7"/>
      <c r="H64" s="7"/>
      <c r="I64" s="7"/>
    </row>
    <row r="65" spans="1:9" ht="54">
      <c r="A65" s="8" t="s">
        <v>93</v>
      </c>
      <c r="D65" s="7">
        <v>8000</v>
      </c>
      <c r="E65" s="7"/>
      <c r="F65" s="7"/>
      <c r="G65" s="7"/>
      <c r="H65" s="9">
        <f>SUM(B65:G65)</f>
        <v>8000</v>
      </c>
      <c r="I65" s="7"/>
    </row>
    <row r="66" spans="2:9" ht="18">
      <c r="B66" s="7"/>
      <c r="C66" s="7"/>
      <c r="D66" s="7"/>
      <c r="E66" s="7"/>
      <c r="F66" s="7"/>
      <c r="G66" s="7"/>
      <c r="H66" s="7"/>
      <c r="I66" s="7"/>
    </row>
    <row r="67" spans="1:9" ht="36">
      <c r="A67" s="10" t="s">
        <v>94</v>
      </c>
      <c r="B67" s="7">
        <v>139900</v>
      </c>
      <c r="C67" s="7"/>
      <c r="D67" s="7"/>
      <c r="E67" s="7"/>
      <c r="F67" s="7"/>
      <c r="G67" s="7"/>
      <c r="H67" s="9">
        <f>SUM(B67:G67)</f>
        <v>139900</v>
      </c>
      <c r="I67" s="7"/>
    </row>
    <row r="68" spans="2:9" ht="18">
      <c r="B68" s="7"/>
      <c r="C68" s="7"/>
      <c r="D68" s="7"/>
      <c r="E68" s="7"/>
      <c r="F68" s="7"/>
      <c r="G68" s="7"/>
      <c r="H68" s="7"/>
      <c r="I68" s="7"/>
    </row>
    <row r="69" spans="1:9" ht="18">
      <c r="A69" s="10" t="s">
        <v>95</v>
      </c>
      <c r="B69" s="7">
        <v>57000</v>
      </c>
      <c r="C69" s="7"/>
      <c r="D69" s="7"/>
      <c r="E69" s="7"/>
      <c r="F69" s="7"/>
      <c r="G69" s="7"/>
      <c r="H69" s="9">
        <f>SUM(B69:G69)</f>
        <v>57000</v>
      </c>
      <c r="I69" s="7"/>
    </row>
    <row r="70" spans="2:9" ht="18">
      <c r="B70" s="7"/>
      <c r="C70" s="7"/>
      <c r="D70" s="7"/>
      <c r="E70" s="7"/>
      <c r="F70" s="7"/>
      <c r="G70" s="7"/>
      <c r="H70" s="7"/>
      <c r="I70" s="7"/>
    </row>
    <row r="71" spans="1:9" ht="18">
      <c r="A71" s="50"/>
      <c r="B71" s="7"/>
      <c r="C71" s="7"/>
      <c r="D71" s="7"/>
      <c r="E71" s="7"/>
      <c r="F71" s="7"/>
      <c r="G71" s="7"/>
      <c r="H71" s="7"/>
      <c r="I71" s="7"/>
    </row>
    <row r="72" spans="1:10" ht="18">
      <c r="A72" s="49" t="s">
        <v>12</v>
      </c>
      <c r="B72" s="14">
        <f>SUM(B12:B71)</f>
        <v>287292</v>
      </c>
      <c r="C72" s="14"/>
      <c r="D72" s="14">
        <f>SUM(D12:D71)</f>
        <v>198580</v>
      </c>
      <c r="E72" s="14">
        <f>SUM(E12:E71)</f>
        <v>86397</v>
      </c>
      <c r="F72" s="14"/>
      <c r="G72" s="15"/>
      <c r="H72" s="14">
        <f>SUM(H12:H71)</f>
        <v>572269</v>
      </c>
      <c r="I72" s="16"/>
      <c r="J72" s="3"/>
    </row>
    <row r="73" spans="1:10" ht="18">
      <c r="A73" s="51"/>
      <c r="B73" s="15"/>
      <c r="C73" s="15"/>
      <c r="D73" s="15"/>
      <c r="E73" s="15"/>
      <c r="F73" s="15"/>
      <c r="G73" s="15"/>
      <c r="H73" s="9"/>
      <c r="I73" s="16"/>
      <c r="J73" s="3"/>
    </row>
    <row r="74" spans="2:9" ht="18">
      <c r="B74" s="7"/>
      <c r="C74" s="7"/>
      <c r="D74" s="7"/>
      <c r="E74" s="7"/>
      <c r="F74" s="7"/>
      <c r="G74" s="9"/>
      <c r="H74" s="7"/>
      <c r="I74" s="7"/>
    </row>
    <row r="75" spans="1:9" ht="18">
      <c r="A75" s="49" t="s">
        <v>14</v>
      </c>
      <c r="B75" s="7"/>
      <c r="C75" s="7"/>
      <c r="D75" s="7"/>
      <c r="E75" s="7"/>
      <c r="F75" s="7"/>
      <c r="G75" s="7"/>
      <c r="H75" s="7"/>
      <c r="I75" s="7"/>
    </row>
    <row r="76" spans="1:9" ht="36">
      <c r="A76" s="17" t="s">
        <v>22</v>
      </c>
      <c r="B76" s="7">
        <v>30000</v>
      </c>
      <c r="C76" s="7"/>
      <c r="D76" s="7">
        <v>-30000</v>
      </c>
      <c r="E76" s="7"/>
      <c r="F76" s="7"/>
      <c r="G76" s="7"/>
      <c r="H76" s="9">
        <f>SUM(B76:G76)</f>
        <v>0</v>
      </c>
      <c r="I76" s="7"/>
    </row>
    <row r="77" spans="2:9" ht="18">
      <c r="B77" s="7"/>
      <c r="C77" s="7"/>
      <c r="D77" s="7"/>
      <c r="E77" s="7"/>
      <c r="F77" s="7"/>
      <c r="G77" s="7"/>
      <c r="H77" s="7"/>
      <c r="I77" s="7"/>
    </row>
    <row r="78" spans="2:9" ht="18">
      <c r="B78" s="18">
        <f>SUM(B76:B77)</f>
        <v>30000</v>
      </c>
      <c r="C78" s="18"/>
      <c r="D78" s="18">
        <f>SUM(D76:D77)</f>
        <v>-30000</v>
      </c>
      <c r="E78" s="18">
        <f>SUM(E76:E77)</f>
        <v>0</v>
      </c>
      <c r="F78" s="18">
        <f>SUM(F76:F77)</f>
        <v>0</v>
      </c>
      <c r="G78" s="7"/>
      <c r="H78" s="18">
        <f>SUM(H76:H77)</f>
        <v>0</v>
      </c>
      <c r="I78" s="7"/>
    </row>
    <row r="79" spans="2:9" ht="18">
      <c r="B79" s="7"/>
      <c r="C79" s="7"/>
      <c r="D79" s="7"/>
      <c r="E79" s="7"/>
      <c r="F79" s="7"/>
      <c r="G79" s="7"/>
      <c r="H79" s="7"/>
      <c r="I79" s="7"/>
    </row>
    <row r="80" spans="1:8" ht="18">
      <c r="A80" s="46" t="s">
        <v>64</v>
      </c>
      <c r="B80" s="2"/>
      <c r="C80" s="2"/>
      <c r="D80" s="2"/>
      <c r="E80" s="2"/>
      <c r="F80" s="2"/>
      <c r="G80" s="2"/>
      <c r="H80" s="2"/>
    </row>
    <row r="81" spans="1:8" ht="18">
      <c r="A81" s="21"/>
      <c r="B81" s="2"/>
      <c r="C81" s="2"/>
      <c r="D81" s="2"/>
      <c r="E81" s="2"/>
      <c r="F81" s="2"/>
      <c r="G81" s="2"/>
      <c r="H81" s="2"/>
    </row>
    <row r="82" spans="1:8" ht="18">
      <c r="A82" s="21"/>
      <c r="B82" s="20" t="s">
        <v>1</v>
      </c>
      <c r="C82" s="20"/>
      <c r="D82" s="20" t="s">
        <v>2</v>
      </c>
      <c r="E82" s="20" t="s">
        <v>3</v>
      </c>
      <c r="F82" s="20" t="s">
        <v>4</v>
      </c>
      <c r="G82" s="2"/>
      <c r="H82" s="13" t="s">
        <v>5</v>
      </c>
    </row>
    <row r="83" spans="1:8" ht="18">
      <c r="A83" s="21"/>
      <c r="B83" s="13" t="s">
        <v>6</v>
      </c>
      <c r="C83" s="13"/>
      <c r="D83" s="13" t="s">
        <v>6</v>
      </c>
      <c r="E83" s="13" t="s">
        <v>6</v>
      </c>
      <c r="F83" s="13" t="s">
        <v>6</v>
      </c>
      <c r="G83" s="13"/>
      <c r="H83" s="13" t="s">
        <v>6</v>
      </c>
    </row>
    <row r="84" spans="1:8" ht="18">
      <c r="A84" s="46" t="s">
        <v>7</v>
      </c>
      <c r="B84" s="11"/>
      <c r="C84" s="11"/>
      <c r="D84" s="11"/>
      <c r="E84" s="11"/>
      <c r="F84" s="11"/>
      <c r="G84" s="11"/>
      <c r="H84" s="11"/>
    </row>
    <row r="85" spans="1:8" ht="18">
      <c r="A85" s="21" t="s">
        <v>8</v>
      </c>
      <c r="B85" s="11"/>
      <c r="C85" s="11"/>
      <c r="D85" s="11"/>
      <c r="E85" s="11"/>
      <c r="F85" s="11"/>
      <c r="G85" s="11"/>
      <c r="H85" s="11"/>
    </row>
    <row r="86" spans="1:8" ht="36">
      <c r="A86" s="10" t="s">
        <v>65</v>
      </c>
      <c r="B86" s="11">
        <v>3000</v>
      </c>
      <c r="C86" s="11"/>
      <c r="D86" s="11"/>
      <c r="E86" s="11"/>
      <c r="F86" s="11"/>
      <c r="G86" s="11"/>
      <c r="H86" s="12">
        <f>SUM(B86:G86)</f>
        <v>3000</v>
      </c>
    </row>
    <row r="87" spans="1:8" ht="18">
      <c r="A87" s="21"/>
      <c r="B87" s="10"/>
      <c r="C87" s="10"/>
      <c r="D87" s="11"/>
      <c r="E87" s="11"/>
      <c r="F87" s="11"/>
      <c r="G87" s="11"/>
      <c r="H87" s="11"/>
    </row>
    <row r="88" spans="1:8" ht="18">
      <c r="A88" s="10" t="s">
        <v>66</v>
      </c>
      <c r="B88" s="11">
        <v>4000</v>
      </c>
      <c r="C88" s="11"/>
      <c r="D88" s="11"/>
      <c r="E88" s="11"/>
      <c r="F88" s="11"/>
      <c r="G88" s="11"/>
      <c r="H88" s="12">
        <f>SUM(B88:G88)</f>
        <v>4000</v>
      </c>
    </row>
    <row r="89" spans="1:8" ht="18">
      <c r="A89" s="21"/>
      <c r="B89" s="11"/>
      <c r="C89" s="11"/>
      <c r="D89" s="11"/>
      <c r="E89" s="11"/>
      <c r="F89" s="11"/>
      <c r="G89" s="11"/>
      <c r="H89" s="11"/>
    </row>
    <row r="90" spans="1:8" ht="36">
      <c r="A90" s="10" t="s">
        <v>67</v>
      </c>
      <c r="B90" s="11">
        <v>1800</v>
      </c>
      <c r="C90" s="11"/>
      <c r="D90" s="11"/>
      <c r="E90" s="11"/>
      <c r="F90" s="11"/>
      <c r="G90" s="11"/>
      <c r="H90" s="12">
        <f>SUM(B90:G90)</f>
        <v>1800</v>
      </c>
    </row>
    <row r="91" spans="1:8" ht="18">
      <c r="A91" s="21"/>
      <c r="B91" s="11"/>
      <c r="C91" s="11"/>
      <c r="D91" s="11"/>
      <c r="E91" s="11"/>
      <c r="F91" s="11"/>
      <c r="G91" s="11"/>
      <c r="H91" s="11"/>
    </row>
    <row r="92" spans="1:8" ht="36">
      <c r="A92" s="10" t="s">
        <v>68</v>
      </c>
      <c r="B92" s="11">
        <v>31000</v>
      </c>
      <c r="C92" s="11"/>
      <c r="D92" s="11"/>
      <c r="E92" s="11"/>
      <c r="F92" s="11"/>
      <c r="G92" s="11"/>
      <c r="H92" s="12">
        <f>SUM(B92:G92)</f>
        <v>31000</v>
      </c>
    </row>
    <row r="93" spans="1:8" ht="18">
      <c r="A93" s="21"/>
      <c r="B93" s="11"/>
      <c r="C93" s="11"/>
      <c r="D93" s="11"/>
      <c r="E93" s="11"/>
      <c r="F93" s="11"/>
      <c r="G93" s="11"/>
      <c r="H93" s="12"/>
    </row>
    <row r="94" spans="1:8" ht="36">
      <c r="A94" s="10" t="s">
        <v>72</v>
      </c>
      <c r="B94" s="11">
        <v>5500</v>
      </c>
      <c r="C94" s="11"/>
      <c r="D94" s="11"/>
      <c r="E94" s="11"/>
      <c r="F94" s="11"/>
      <c r="G94" s="11"/>
      <c r="H94" s="12">
        <f>SUM(B94:G94)</f>
        <v>5500</v>
      </c>
    </row>
    <row r="95" spans="1:8" ht="18">
      <c r="A95" s="10"/>
      <c r="B95" s="11"/>
      <c r="C95" s="11"/>
      <c r="D95" s="11"/>
      <c r="E95" s="11"/>
      <c r="F95" s="11"/>
      <c r="G95" s="11"/>
      <c r="H95" s="12"/>
    </row>
    <row r="96" spans="1:8" ht="18">
      <c r="A96" s="10" t="s">
        <v>73</v>
      </c>
      <c r="B96" s="11">
        <v>10000</v>
      </c>
      <c r="C96" s="11"/>
      <c r="D96" s="11"/>
      <c r="E96" s="11"/>
      <c r="F96" s="11"/>
      <c r="G96" s="11"/>
      <c r="H96" s="12">
        <f>SUM(B96:G96)</f>
        <v>10000</v>
      </c>
    </row>
    <row r="97" spans="1:8" ht="18">
      <c r="A97" s="10"/>
      <c r="B97" s="11"/>
      <c r="C97" s="11"/>
      <c r="D97" s="11"/>
      <c r="E97" s="11"/>
      <c r="F97" s="11"/>
      <c r="G97" s="11"/>
      <c r="H97" s="11"/>
    </row>
    <row r="98" spans="1:8" ht="18">
      <c r="A98" s="10" t="s">
        <v>69</v>
      </c>
      <c r="B98" s="2"/>
      <c r="C98" s="2"/>
      <c r="D98" s="11"/>
      <c r="E98" s="11">
        <v>12500</v>
      </c>
      <c r="F98" s="11"/>
      <c r="G98" s="11"/>
      <c r="H98" s="12">
        <f>SUM(B98:G98)</f>
        <v>12500</v>
      </c>
    </row>
    <row r="99" spans="1:8" ht="18">
      <c r="A99" s="10"/>
      <c r="B99" s="11"/>
      <c r="C99" s="11"/>
      <c r="D99" s="11"/>
      <c r="E99" s="11"/>
      <c r="F99" s="11"/>
      <c r="G99" s="11"/>
      <c r="H99" s="12"/>
    </row>
    <row r="100" spans="1:8" ht="18">
      <c r="A100" s="10" t="s">
        <v>96</v>
      </c>
      <c r="B100" s="11">
        <v>10000</v>
      </c>
      <c r="C100" s="11"/>
      <c r="D100" s="11"/>
      <c r="E100" s="11"/>
      <c r="F100" s="11"/>
      <c r="G100" s="11"/>
      <c r="H100" s="12">
        <f>SUM(B100:G100)</f>
        <v>10000</v>
      </c>
    </row>
    <row r="101" spans="1:8" ht="18">
      <c r="A101" s="21"/>
      <c r="B101" s="11"/>
      <c r="C101" s="11"/>
      <c r="D101" s="11"/>
      <c r="E101" s="11"/>
      <c r="F101" s="11"/>
      <c r="G101" s="11"/>
      <c r="H101" s="12"/>
    </row>
    <row r="102" spans="1:8" ht="18">
      <c r="A102" s="10" t="s">
        <v>97</v>
      </c>
      <c r="B102" s="11">
        <v>5000</v>
      </c>
      <c r="C102" s="11"/>
      <c r="D102" s="11"/>
      <c r="E102" s="11"/>
      <c r="F102" s="11"/>
      <c r="G102" s="11"/>
      <c r="H102" s="12">
        <f>SUM(B102:G102)</f>
        <v>5000</v>
      </c>
    </row>
    <row r="103" spans="1:8" ht="18">
      <c r="A103" s="21"/>
      <c r="B103" s="11"/>
      <c r="C103" s="11"/>
      <c r="D103" s="11"/>
      <c r="E103" s="11"/>
      <c r="F103" s="11"/>
      <c r="G103" s="11"/>
      <c r="H103" s="12"/>
    </row>
    <row r="104" spans="1:8" ht="54">
      <c r="A104" s="10" t="s">
        <v>167</v>
      </c>
      <c r="B104" s="11">
        <v>25000</v>
      </c>
      <c r="C104" s="11"/>
      <c r="D104" s="11"/>
      <c r="E104" s="11">
        <v>-25000</v>
      </c>
      <c r="F104" s="11"/>
      <c r="G104" s="11"/>
      <c r="H104" s="12">
        <f>SUM(B104:G104)</f>
        <v>0</v>
      </c>
    </row>
    <row r="105" spans="1:8" ht="18">
      <c r="A105" s="21"/>
      <c r="B105" s="11"/>
      <c r="C105" s="11"/>
      <c r="D105" s="11"/>
      <c r="E105" s="11"/>
      <c r="F105" s="11"/>
      <c r="G105" s="11"/>
      <c r="H105" s="12"/>
    </row>
    <row r="106" spans="1:8" ht="36">
      <c r="A106" s="21" t="s">
        <v>98</v>
      </c>
      <c r="B106" s="11">
        <v>-71700</v>
      </c>
      <c r="C106" s="11"/>
      <c r="D106" s="11">
        <v>-15100</v>
      </c>
      <c r="E106" s="11">
        <v>45000</v>
      </c>
      <c r="F106" s="11">
        <v>117000</v>
      </c>
      <c r="G106" s="11"/>
      <c r="H106" s="12">
        <f>SUM(B106:G106)</f>
        <v>75200</v>
      </c>
    </row>
    <row r="107" spans="1:8" ht="18">
      <c r="A107" s="21"/>
      <c r="B107" s="11"/>
      <c r="C107" s="11"/>
      <c r="D107" s="11"/>
      <c r="E107" s="11"/>
      <c r="F107" s="11"/>
      <c r="G107" s="11"/>
      <c r="H107" s="12"/>
    </row>
    <row r="108" spans="1:8" ht="36">
      <c r="A108" s="21" t="s">
        <v>99</v>
      </c>
      <c r="B108" s="11"/>
      <c r="C108" s="11"/>
      <c r="D108" s="11">
        <v>38909</v>
      </c>
      <c r="E108" s="11"/>
      <c r="F108" s="11"/>
      <c r="G108" s="11"/>
      <c r="H108" s="12">
        <f>SUM(B108:G108)</f>
        <v>38909</v>
      </c>
    </row>
    <row r="109" spans="1:11" ht="18">
      <c r="A109" s="21"/>
      <c r="B109" s="11"/>
      <c r="C109" s="11"/>
      <c r="D109" s="11"/>
      <c r="E109" s="11"/>
      <c r="F109" s="11"/>
      <c r="G109" s="11"/>
      <c r="H109" s="12"/>
      <c r="J109" s="3"/>
      <c r="K109" s="3"/>
    </row>
    <row r="110" spans="1:8" ht="36">
      <c r="A110" s="21" t="s">
        <v>100</v>
      </c>
      <c r="B110" s="11">
        <v>25000</v>
      </c>
      <c r="C110" s="11"/>
      <c r="D110" s="11">
        <v>0</v>
      </c>
      <c r="E110" s="11">
        <v>-25000</v>
      </c>
      <c r="F110" s="11"/>
      <c r="G110" s="11"/>
      <c r="H110" s="12">
        <f>SUM(B110:G110)</f>
        <v>0</v>
      </c>
    </row>
    <row r="111" spans="1:8" ht="18">
      <c r="A111" s="21"/>
      <c r="B111" s="11"/>
      <c r="C111" s="11"/>
      <c r="D111" s="11"/>
      <c r="E111" s="11"/>
      <c r="F111" s="11"/>
      <c r="G111" s="11"/>
      <c r="H111" s="12"/>
    </row>
    <row r="112" spans="1:8" ht="18">
      <c r="A112" s="21"/>
      <c r="B112" s="11"/>
      <c r="C112" s="11"/>
      <c r="D112" s="11"/>
      <c r="E112" s="11"/>
      <c r="F112" s="11"/>
      <c r="G112" s="11"/>
      <c r="H112" s="12"/>
    </row>
    <row r="113" spans="1:8" ht="18">
      <c r="A113" s="21"/>
      <c r="B113" s="11"/>
      <c r="C113" s="11"/>
      <c r="D113" s="11"/>
      <c r="E113" s="11"/>
      <c r="F113" s="11"/>
      <c r="G113" s="11"/>
      <c r="H113" s="11"/>
    </row>
    <row r="114" spans="1:8" ht="18">
      <c r="A114" s="46" t="s">
        <v>12</v>
      </c>
      <c r="B114" s="22">
        <f>SUM(B85:B113)</f>
        <v>48600</v>
      </c>
      <c r="C114" s="22"/>
      <c r="D114" s="22">
        <f>SUM(D85:D113)</f>
        <v>23809</v>
      </c>
      <c r="E114" s="22">
        <f>SUM(E85:E113)</f>
        <v>7500</v>
      </c>
      <c r="F114" s="22">
        <f>SUM(F85:F113)</f>
        <v>117000</v>
      </c>
      <c r="G114" s="23"/>
      <c r="H114" s="22">
        <f>SUM(H85:H113)</f>
        <v>196909</v>
      </c>
    </row>
    <row r="115" spans="1:8" ht="18">
      <c r="A115" s="46"/>
      <c r="B115" s="23"/>
      <c r="C115" s="23"/>
      <c r="D115" s="23"/>
      <c r="E115" s="23"/>
      <c r="F115" s="23"/>
      <c r="G115" s="23"/>
      <c r="H115" s="23"/>
    </row>
    <row r="116" spans="1:8" ht="18">
      <c r="A116" s="46" t="s">
        <v>74</v>
      </c>
      <c r="B116" s="23"/>
      <c r="C116" s="23"/>
      <c r="D116" s="23"/>
      <c r="E116" s="23"/>
      <c r="F116" s="23"/>
      <c r="G116" s="23"/>
      <c r="H116" s="23"/>
    </row>
    <row r="118" spans="2:8" ht="18">
      <c r="B118" s="24" t="s">
        <v>1</v>
      </c>
      <c r="C118" s="24"/>
      <c r="D118" s="24" t="s">
        <v>2</v>
      </c>
      <c r="E118" s="24" t="s">
        <v>3</v>
      </c>
      <c r="F118" s="24" t="s">
        <v>4</v>
      </c>
      <c r="H118" s="6" t="s">
        <v>5</v>
      </c>
    </row>
    <row r="120" ht="18">
      <c r="A120" s="49" t="s">
        <v>7</v>
      </c>
    </row>
    <row r="121" ht="18">
      <c r="A121" s="17" t="s">
        <v>8</v>
      </c>
    </row>
    <row r="122" spans="1:11" ht="36">
      <c r="A122" s="25" t="s">
        <v>26</v>
      </c>
      <c r="B122" s="11">
        <v>1000</v>
      </c>
      <c r="C122" s="11"/>
      <c r="D122" s="11"/>
      <c r="E122" s="11"/>
      <c r="F122" s="11"/>
      <c r="G122" s="11"/>
      <c r="H122" s="12">
        <f>SUM(B122:G122)</f>
        <v>1000</v>
      </c>
      <c r="I122" s="2"/>
      <c r="J122" s="2"/>
      <c r="K122" s="2"/>
    </row>
    <row r="123" spans="1:11" ht="18">
      <c r="A123" s="52"/>
      <c r="B123" s="11"/>
      <c r="C123" s="11"/>
      <c r="D123" s="11"/>
      <c r="E123" s="11"/>
      <c r="F123" s="11"/>
      <c r="G123" s="11"/>
      <c r="H123" s="11"/>
      <c r="I123" s="2"/>
      <c r="J123" s="2"/>
      <c r="K123" s="2"/>
    </row>
    <row r="124" spans="1:11" ht="54">
      <c r="A124" s="25" t="s">
        <v>27</v>
      </c>
      <c r="B124" s="11">
        <v>2000</v>
      </c>
      <c r="C124" s="11"/>
      <c r="D124" s="11"/>
      <c r="E124" s="11"/>
      <c r="F124" s="11"/>
      <c r="G124" s="11"/>
      <c r="H124" s="12">
        <f>SUM(B124:G124)</f>
        <v>2000</v>
      </c>
      <c r="I124" s="2"/>
      <c r="J124" s="2"/>
      <c r="K124" s="2"/>
    </row>
    <row r="125" spans="1:11" ht="18">
      <c r="A125" s="21"/>
      <c r="B125" s="11"/>
      <c r="C125" s="11"/>
      <c r="D125" s="11"/>
      <c r="E125" s="11"/>
      <c r="F125" s="11"/>
      <c r="G125" s="11"/>
      <c r="H125" s="11"/>
      <c r="I125" s="2"/>
      <c r="J125" s="2"/>
      <c r="K125" s="2"/>
    </row>
    <row r="126" spans="1:11" ht="36">
      <c r="A126" s="25" t="s">
        <v>28</v>
      </c>
      <c r="B126" s="11">
        <v>9000</v>
      </c>
      <c r="C126" s="11"/>
      <c r="D126" s="11"/>
      <c r="E126" s="11"/>
      <c r="F126" s="11"/>
      <c r="G126" s="11"/>
      <c r="H126" s="12">
        <f>SUM(B126:G126)</f>
        <v>9000</v>
      </c>
      <c r="I126" s="2"/>
      <c r="J126" s="2"/>
      <c r="K126" s="2"/>
    </row>
    <row r="127" spans="1:11" ht="18">
      <c r="A127" s="52"/>
      <c r="B127" s="11"/>
      <c r="C127" s="11"/>
      <c r="D127" s="11"/>
      <c r="E127" s="11"/>
      <c r="F127" s="11"/>
      <c r="G127" s="11"/>
      <c r="H127" s="11"/>
      <c r="I127" s="2"/>
      <c r="J127" s="2"/>
      <c r="K127" s="2"/>
    </row>
    <row r="128" spans="1:11" ht="36">
      <c r="A128" s="25" t="s">
        <v>29</v>
      </c>
      <c r="B128" s="2"/>
      <c r="C128" s="2"/>
      <c r="D128" s="11">
        <v>5000</v>
      </c>
      <c r="E128" s="11"/>
      <c r="F128" s="11"/>
      <c r="G128" s="11"/>
      <c r="H128" s="12">
        <f>SUM(D128:G128)</f>
        <v>5000</v>
      </c>
      <c r="I128" s="2"/>
      <c r="J128" s="2"/>
      <c r="K128" s="2"/>
    </row>
    <row r="129" spans="1:11" ht="18">
      <c r="A129" s="52"/>
      <c r="B129" s="11"/>
      <c r="C129" s="11"/>
      <c r="D129" s="11"/>
      <c r="E129" s="11"/>
      <c r="F129" s="11"/>
      <c r="G129" s="11"/>
      <c r="H129" s="11"/>
      <c r="I129" s="2"/>
      <c r="J129" s="2"/>
      <c r="K129" s="2"/>
    </row>
    <row r="130" spans="1:11" ht="54">
      <c r="A130" s="25" t="s">
        <v>30</v>
      </c>
      <c r="B130" s="11">
        <v>12000</v>
      </c>
      <c r="C130" s="11"/>
      <c r="D130" s="11"/>
      <c r="E130" s="11"/>
      <c r="F130" s="11"/>
      <c r="G130" s="11"/>
      <c r="H130" s="12">
        <f>SUM(B130:G130)</f>
        <v>12000</v>
      </c>
      <c r="I130" s="2"/>
      <c r="J130" s="2"/>
      <c r="K130" s="2"/>
    </row>
    <row r="131" spans="1:11" ht="18">
      <c r="A131" s="52"/>
      <c r="B131" s="11"/>
      <c r="C131" s="11"/>
      <c r="D131" s="11"/>
      <c r="E131" s="11"/>
      <c r="F131" s="11"/>
      <c r="G131" s="11"/>
      <c r="H131" s="11"/>
      <c r="I131" s="2"/>
      <c r="J131" s="2"/>
      <c r="K131" s="2"/>
    </row>
    <row r="132" spans="1:11" ht="36">
      <c r="A132" s="25" t="s">
        <v>31</v>
      </c>
      <c r="B132" s="11">
        <v>5100</v>
      </c>
      <c r="C132" s="11"/>
      <c r="D132" s="11"/>
      <c r="E132" s="11"/>
      <c r="F132" s="11"/>
      <c r="G132" s="11"/>
      <c r="H132" s="12">
        <f>SUM(B132:G132)</f>
        <v>5100</v>
      </c>
      <c r="I132" s="2"/>
      <c r="J132" s="2"/>
      <c r="K132" s="2"/>
    </row>
    <row r="133" spans="1:11" ht="18">
      <c r="A133" s="25"/>
      <c r="B133" s="11"/>
      <c r="C133" s="11"/>
      <c r="D133" s="11"/>
      <c r="E133" s="11"/>
      <c r="F133" s="11"/>
      <c r="G133" s="11"/>
      <c r="H133" s="12"/>
      <c r="I133" s="2"/>
      <c r="J133" s="2"/>
      <c r="K133" s="2"/>
    </row>
    <row r="134" spans="1:11" ht="18">
      <c r="A134" s="25" t="s">
        <v>101</v>
      </c>
      <c r="B134" s="11"/>
      <c r="C134" s="11"/>
      <c r="D134" s="11">
        <v>17000</v>
      </c>
      <c r="E134" s="11"/>
      <c r="F134" s="11"/>
      <c r="G134" s="11"/>
      <c r="H134" s="12">
        <f>SUM(B134:G134)</f>
        <v>17000</v>
      </c>
      <c r="I134" s="2"/>
      <c r="J134" s="2"/>
      <c r="K134" s="2"/>
    </row>
    <row r="135" spans="1:11" ht="18">
      <c r="A135" s="25"/>
      <c r="B135" s="11"/>
      <c r="C135" s="11"/>
      <c r="D135" s="11"/>
      <c r="E135" s="11"/>
      <c r="F135" s="11"/>
      <c r="G135" s="11"/>
      <c r="H135" s="12"/>
      <c r="I135" s="2"/>
      <c r="J135" s="2"/>
      <c r="K135" s="2"/>
    </row>
    <row r="136" spans="1:11" ht="54">
      <c r="A136" s="25" t="s">
        <v>102</v>
      </c>
      <c r="B136" s="11"/>
      <c r="C136" s="11"/>
      <c r="D136" s="11">
        <v>1000</v>
      </c>
      <c r="E136" s="11">
        <v>1000</v>
      </c>
      <c r="F136" s="11">
        <v>1000</v>
      </c>
      <c r="G136" s="11"/>
      <c r="H136" s="12">
        <f>SUM(B136:G136)</f>
        <v>3000</v>
      </c>
      <c r="I136" s="2"/>
      <c r="J136" s="2"/>
      <c r="K136" s="2"/>
    </row>
    <row r="137" spans="1:11" ht="18">
      <c r="A137" s="25"/>
      <c r="B137" s="11"/>
      <c r="C137" s="11"/>
      <c r="D137" s="11"/>
      <c r="E137" s="11"/>
      <c r="F137" s="11"/>
      <c r="G137" s="11"/>
      <c r="H137" s="12"/>
      <c r="I137" s="2"/>
      <c r="J137" s="2"/>
      <c r="K137" s="2"/>
    </row>
    <row r="138" spans="1:11" ht="36">
      <c r="A138" s="25" t="s">
        <v>103</v>
      </c>
      <c r="B138" s="11">
        <v>5000</v>
      </c>
      <c r="C138" s="11"/>
      <c r="D138" s="11"/>
      <c r="E138" s="11"/>
      <c r="F138" s="11"/>
      <c r="G138" s="11"/>
      <c r="H138" s="12">
        <f>SUM(B138:G138)</f>
        <v>5000</v>
      </c>
      <c r="I138" s="2"/>
      <c r="J138" s="2"/>
      <c r="K138" s="2"/>
    </row>
    <row r="139" spans="1:11" ht="18">
      <c r="A139" s="25"/>
      <c r="B139" s="11"/>
      <c r="C139" s="11"/>
      <c r="D139" s="11"/>
      <c r="E139" s="11"/>
      <c r="F139" s="11"/>
      <c r="G139" s="11"/>
      <c r="H139" s="12"/>
      <c r="I139" s="2"/>
      <c r="J139" s="2"/>
      <c r="K139" s="2"/>
    </row>
    <row r="140" spans="1:11" ht="36">
      <c r="A140" s="25" t="s">
        <v>104</v>
      </c>
      <c r="B140" s="11">
        <v>4000</v>
      </c>
      <c r="C140" s="11"/>
      <c r="D140" s="11"/>
      <c r="E140" s="11"/>
      <c r="F140" s="11"/>
      <c r="G140" s="11"/>
      <c r="H140" s="12">
        <f>SUM(B140:G140)</f>
        <v>4000</v>
      </c>
      <c r="I140" s="2"/>
      <c r="J140" s="2"/>
      <c r="K140" s="2"/>
    </row>
    <row r="141" spans="1:11" ht="18">
      <c r="A141" s="25"/>
      <c r="B141" s="11"/>
      <c r="C141" s="11"/>
      <c r="D141" s="11"/>
      <c r="E141" s="11"/>
      <c r="F141" s="11"/>
      <c r="G141" s="11"/>
      <c r="H141" s="12"/>
      <c r="I141" s="2"/>
      <c r="J141" s="2"/>
      <c r="K141" s="2"/>
    </row>
    <row r="142" spans="1:11" ht="36">
      <c r="A142" s="25" t="s">
        <v>105</v>
      </c>
      <c r="B142" s="11">
        <v>10000</v>
      </c>
      <c r="C142" s="11"/>
      <c r="D142" s="11"/>
      <c r="E142" s="11"/>
      <c r="F142" s="11"/>
      <c r="G142" s="11"/>
      <c r="H142" s="12">
        <f>SUM(B142:G142)</f>
        <v>10000</v>
      </c>
      <c r="I142" s="2"/>
      <c r="J142" s="2"/>
      <c r="K142" s="2"/>
    </row>
    <row r="143" spans="1:11" ht="18">
      <c r="A143" s="25"/>
      <c r="B143" s="11"/>
      <c r="C143" s="11"/>
      <c r="D143" s="11"/>
      <c r="E143" s="11"/>
      <c r="F143" s="11"/>
      <c r="G143" s="11"/>
      <c r="H143" s="12"/>
      <c r="I143" s="2"/>
      <c r="J143" s="2"/>
      <c r="K143" s="2"/>
    </row>
    <row r="144" spans="1:11" ht="108">
      <c r="A144" s="25" t="s">
        <v>106</v>
      </c>
      <c r="B144" s="11">
        <v>7500</v>
      </c>
      <c r="C144" s="11"/>
      <c r="D144" s="11"/>
      <c r="E144" s="11"/>
      <c r="F144" s="11"/>
      <c r="G144" s="11"/>
      <c r="H144" s="12">
        <f>SUM(B144:G144)</f>
        <v>7500</v>
      </c>
      <c r="I144" s="2"/>
      <c r="J144" s="2"/>
      <c r="K144" s="2"/>
    </row>
    <row r="145" spans="1:11" ht="18">
      <c r="A145" s="25"/>
      <c r="B145" s="11"/>
      <c r="C145" s="11"/>
      <c r="D145" s="11"/>
      <c r="E145" s="11"/>
      <c r="F145" s="11"/>
      <c r="G145" s="11"/>
      <c r="H145" s="12"/>
      <c r="I145" s="2"/>
      <c r="J145" s="2"/>
      <c r="K145" s="2"/>
    </row>
    <row r="146" spans="1:11" ht="18">
      <c r="A146" s="25" t="s">
        <v>107</v>
      </c>
      <c r="B146" s="11"/>
      <c r="C146" s="11"/>
      <c r="D146" s="11"/>
      <c r="E146" s="11"/>
      <c r="F146" s="11">
        <v>85000</v>
      </c>
      <c r="G146" s="11"/>
      <c r="H146" s="12">
        <f>SUM(B146:G146)</f>
        <v>85000</v>
      </c>
      <c r="I146" s="2"/>
      <c r="J146" s="2"/>
      <c r="K146" s="2"/>
    </row>
    <row r="147" spans="1:11" ht="18">
      <c r="A147" s="25" t="s">
        <v>112</v>
      </c>
      <c r="B147" s="11"/>
      <c r="C147" s="11"/>
      <c r="D147" s="11"/>
      <c r="E147" s="11">
        <v>-3000</v>
      </c>
      <c r="F147" s="11">
        <v>-3800</v>
      </c>
      <c r="G147" s="11"/>
      <c r="H147" s="12">
        <v>-6800</v>
      </c>
      <c r="I147" s="2"/>
      <c r="J147" s="2"/>
      <c r="K147" s="2"/>
    </row>
    <row r="148" spans="1:11" ht="18">
      <c r="A148" s="21"/>
      <c r="B148" s="2"/>
      <c r="C148" s="2"/>
      <c r="D148" s="2"/>
      <c r="E148" s="2"/>
      <c r="F148" s="2"/>
      <c r="G148" s="2"/>
      <c r="H148" s="2"/>
      <c r="I148" s="2"/>
      <c r="J148" s="2"/>
      <c r="K148" s="2"/>
    </row>
    <row r="149" spans="1:11" ht="36">
      <c r="A149" s="25" t="s">
        <v>108</v>
      </c>
      <c r="B149" s="11">
        <v>67500</v>
      </c>
      <c r="C149" s="11"/>
      <c r="D149" s="11"/>
      <c r="E149" s="11"/>
      <c r="F149" s="11"/>
      <c r="G149" s="11"/>
      <c r="H149" s="12">
        <f>SUM(B149:G149)</f>
        <v>67500</v>
      </c>
      <c r="I149" s="2"/>
      <c r="J149" s="2"/>
      <c r="K149" s="2"/>
    </row>
    <row r="150" spans="1:11" ht="18">
      <c r="A150" s="25" t="s">
        <v>111</v>
      </c>
      <c r="B150" s="11">
        <v>-30000</v>
      </c>
      <c r="C150" s="11"/>
      <c r="D150" s="11">
        <v>-15000</v>
      </c>
      <c r="E150" s="11">
        <v>13500</v>
      </c>
      <c r="F150" s="11"/>
      <c r="G150" s="11"/>
      <c r="H150" s="12">
        <f>SUM(B150:G150)</f>
        <v>-31500</v>
      </c>
      <c r="I150" s="2"/>
      <c r="J150" s="2"/>
      <c r="K150" s="2"/>
    </row>
    <row r="151" spans="1:11" ht="18">
      <c r="A151" s="27"/>
      <c r="B151" s="11"/>
      <c r="C151" s="11"/>
      <c r="D151" s="11"/>
      <c r="E151" s="11"/>
      <c r="F151" s="11"/>
      <c r="G151" s="11"/>
      <c r="H151" s="12"/>
      <c r="I151" s="2"/>
      <c r="J151" s="2"/>
      <c r="K151" s="2"/>
    </row>
    <row r="152" spans="1:11" ht="18">
      <c r="A152" s="21"/>
      <c r="B152" s="2"/>
      <c r="C152" s="2"/>
      <c r="D152" s="2"/>
      <c r="E152" s="2"/>
      <c r="F152" s="2"/>
      <c r="G152" s="2"/>
      <c r="H152" s="2"/>
      <c r="I152" s="2"/>
      <c r="J152" s="2"/>
      <c r="K152" s="2"/>
    </row>
    <row r="153" spans="1:11" ht="36">
      <c r="A153" s="25" t="s">
        <v>109</v>
      </c>
      <c r="B153" s="11">
        <v>12000</v>
      </c>
      <c r="C153" s="11"/>
      <c r="D153" s="11"/>
      <c r="E153" s="11"/>
      <c r="F153" s="11"/>
      <c r="G153" s="11"/>
      <c r="H153" s="12">
        <f>SUM(B153:G153)</f>
        <v>12000</v>
      </c>
      <c r="I153" s="2"/>
      <c r="J153" s="2"/>
      <c r="K153" s="2"/>
    </row>
    <row r="154" spans="1:11" ht="18">
      <c r="A154" s="25"/>
      <c r="B154" s="11"/>
      <c r="C154" s="11"/>
      <c r="D154" s="11"/>
      <c r="E154" s="11"/>
      <c r="F154" s="11"/>
      <c r="G154" s="11"/>
      <c r="H154" s="12"/>
      <c r="I154" s="2"/>
      <c r="J154" s="2"/>
      <c r="K154" s="2"/>
    </row>
    <row r="155" spans="1:11" ht="36">
      <c r="A155" s="21" t="s">
        <v>110</v>
      </c>
      <c r="B155" s="28"/>
      <c r="C155" s="28"/>
      <c r="D155" s="28"/>
      <c r="E155" s="28"/>
      <c r="F155" s="28"/>
      <c r="G155" s="28"/>
      <c r="H155" s="28"/>
      <c r="I155" s="2"/>
      <c r="J155" s="2"/>
      <c r="K155" s="2"/>
    </row>
    <row r="156" spans="1:11" ht="18">
      <c r="A156" s="31" t="s">
        <v>32</v>
      </c>
      <c r="B156" s="29"/>
      <c r="C156" s="29"/>
      <c r="D156" s="29">
        <v>7500</v>
      </c>
      <c r="E156" s="29">
        <v>10000</v>
      </c>
      <c r="F156" s="29">
        <v>10000</v>
      </c>
      <c r="G156" s="29"/>
      <c r="H156" s="30">
        <f>SUM(B156:G156)</f>
        <v>27500</v>
      </c>
      <c r="I156" s="2"/>
      <c r="J156" s="2"/>
      <c r="K156" s="2"/>
    </row>
    <row r="157" spans="1:11" ht="18">
      <c r="A157" s="31" t="s">
        <v>33</v>
      </c>
      <c r="B157" s="29"/>
      <c r="C157" s="29"/>
      <c r="D157" s="29"/>
      <c r="E157" s="29">
        <v>50000</v>
      </c>
      <c r="F157" s="29">
        <v>50000</v>
      </c>
      <c r="G157" s="29"/>
      <c r="H157" s="30">
        <f>SUM(B157:G157)</f>
        <v>100000</v>
      </c>
      <c r="I157" s="2"/>
      <c r="J157" s="2"/>
      <c r="K157" s="2"/>
    </row>
    <row r="158" spans="1:11" ht="36">
      <c r="A158" s="31" t="s">
        <v>34</v>
      </c>
      <c r="B158" s="29"/>
      <c r="C158" s="29"/>
      <c r="D158" s="29"/>
      <c r="E158" s="29"/>
      <c r="F158" s="29">
        <v>50000</v>
      </c>
      <c r="G158" s="29"/>
      <c r="H158" s="30">
        <f>SUM(B158:G158)</f>
        <v>50000</v>
      </c>
      <c r="I158" s="2"/>
      <c r="J158" s="2"/>
      <c r="K158" s="2"/>
    </row>
    <row r="159" spans="1:11" ht="36">
      <c r="A159" s="31" t="s">
        <v>35</v>
      </c>
      <c r="B159" s="29"/>
      <c r="C159" s="29"/>
      <c r="D159" s="29"/>
      <c r="E159" s="29"/>
      <c r="F159" s="29">
        <v>56000</v>
      </c>
      <c r="G159" s="29"/>
      <c r="H159" s="30">
        <f>SUM(B159:G159)</f>
        <v>56000</v>
      </c>
      <c r="I159" s="2"/>
      <c r="J159" s="2"/>
      <c r="K159" s="2"/>
    </row>
    <row r="160" spans="1:11" ht="18">
      <c r="A160" s="31"/>
      <c r="B160" s="29"/>
      <c r="C160" s="29"/>
      <c r="D160" s="29"/>
      <c r="E160" s="29"/>
      <c r="F160" s="29"/>
      <c r="G160" s="29"/>
      <c r="H160" s="30"/>
      <c r="I160" s="2"/>
      <c r="J160" s="2"/>
      <c r="K160" s="2"/>
    </row>
    <row r="161" spans="1:11" ht="18">
      <c r="A161" s="31" t="s">
        <v>152</v>
      </c>
      <c r="B161" s="29"/>
      <c r="C161" s="29"/>
      <c r="D161" s="29">
        <v>-6300</v>
      </c>
      <c r="E161" s="29">
        <v>6300</v>
      </c>
      <c r="F161" s="29">
        <v>-43600</v>
      </c>
      <c r="G161" s="29"/>
      <c r="H161" s="30">
        <f>SUM(B161:G161)</f>
        <v>-43600</v>
      </c>
      <c r="I161" s="2"/>
      <c r="J161" s="2"/>
      <c r="K161" s="2"/>
    </row>
    <row r="162" spans="1:11" ht="18">
      <c r="A162" s="31"/>
      <c r="B162" s="29"/>
      <c r="C162" s="29"/>
      <c r="D162" s="29"/>
      <c r="E162" s="29"/>
      <c r="F162" s="29"/>
      <c r="G162" s="29"/>
      <c r="H162" s="30"/>
      <c r="I162" s="2"/>
      <c r="J162" s="2"/>
      <c r="K162" s="2"/>
    </row>
    <row r="163" spans="1:11" ht="36">
      <c r="A163" s="31" t="s">
        <v>151</v>
      </c>
      <c r="B163" s="29">
        <v>-10000</v>
      </c>
      <c r="C163" s="29"/>
      <c r="D163" s="29">
        <v>-6000</v>
      </c>
      <c r="E163" s="29">
        <v>17500</v>
      </c>
      <c r="F163" s="29">
        <v>2500</v>
      </c>
      <c r="G163" s="29"/>
      <c r="H163" s="30">
        <f>SUM(B163:G163)</f>
        <v>4000</v>
      </c>
      <c r="I163" s="2"/>
      <c r="J163" s="2"/>
      <c r="K163" s="2"/>
    </row>
    <row r="164" spans="1:11" ht="18">
      <c r="A164" s="31"/>
      <c r="B164" s="29"/>
      <c r="C164" s="29"/>
      <c r="D164" s="29"/>
      <c r="E164" s="29"/>
      <c r="F164" s="29"/>
      <c r="G164" s="29"/>
      <c r="H164" s="30"/>
      <c r="I164" s="2"/>
      <c r="J164" s="2"/>
      <c r="K164" s="2"/>
    </row>
    <row r="165" spans="1:11" ht="18">
      <c r="A165" s="25"/>
      <c r="B165" s="11"/>
      <c r="C165" s="11"/>
      <c r="D165" s="11"/>
      <c r="E165" s="11"/>
      <c r="F165" s="11"/>
      <c r="G165" s="11"/>
      <c r="H165" s="12"/>
      <c r="I165" s="2"/>
      <c r="J165" s="2"/>
      <c r="K165" s="2"/>
    </row>
    <row r="166" spans="1:11" ht="18">
      <c r="A166" s="25" t="s">
        <v>153</v>
      </c>
      <c r="B166" s="11">
        <v>40000</v>
      </c>
      <c r="C166" s="11"/>
      <c r="D166" s="11"/>
      <c r="E166" s="11"/>
      <c r="F166" s="11"/>
      <c r="G166" s="11"/>
      <c r="H166" s="12">
        <f>SUM(B166:G166)</f>
        <v>40000</v>
      </c>
      <c r="I166" s="2"/>
      <c r="J166" s="2"/>
      <c r="K166" s="2"/>
    </row>
    <row r="167" spans="1:11" ht="18">
      <c r="A167" s="25"/>
      <c r="B167" s="11"/>
      <c r="C167" s="11"/>
      <c r="D167" s="11"/>
      <c r="E167" s="11"/>
      <c r="F167" s="11"/>
      <c r="G167" s="11"/>
      <c r="H167" s="12"/>
      <c r="I167" s="2"/>
      <c r="J167" s="2"/>
      <c r="K167" s="2"/>
    </row>
    <row r="168" spans="1:11" ht="18">
      <c r="A168" s="46" t="s">
        <v>12</v>
      </c>
      <c r="B168" s="22">
        <f aca="true" t="shared" si="0" ref="B168:H168">SUM(B121:B167)</f>
        <v>135100</v>
      </c>
      <c r="C168" s="22"/>
      <c r="D168" s="22">
        <f t="shared" si="0"/>
        <v>3200</v>
      </c>
      <c r="E168" s="22">
        <f t="shared" si="0"/>
        <v>95300</v>
      </c>
      <c r="F168" s="22">
        <f t="shared" si="0"/>
        <v>207100</v>
      </c>
      <c r="G168" s="22"/>
      <c r="H168" s="22">
        <f t="shared" si="0"/>
        <v>440700</v>
      </c>
      <c r="I168" s="19"/>
      <c r="J168" s="19"/>
      <c r="K168" s="19"/>
    </row>
    <row r="169" spans="1:11" ht="18">
      <c r="A169" s="53"/>
      <c r="B169" s="23"/>
      <c r="C169" s="23"/>
      <c r="D169" s="23"/>
      <c r="E169" s="23"/>
      <c r="F169" s="23"/>
      <c r="G169" s="23"/>
      <c r="H169" s="23"/>
      <c r="I169" s="19"/>
      <c r="J169" s="19"/>
      <c r="K169" s="19"/>
    </row>
    <row r="170" spans="1:11" ht="18">
      <c r="A170" s="21"/>
      <c r="B170" s="12"/>
      <c r="C170" s="12"/>
      <c r="D170" s="12"/>
      <c r="E170" s="12"/>
      <c r="F170" s="12"/>
      <c r="G170" s="12"/>
      <c r="H170" s="12"/>
      <c r="I170" s="2"/>
      <c r="J170" s="2"/>
      <c r="K170" s="2"/>
    </row>
    <row r="171" spans="1:11" ht="18">
      <c r="A171" s="46" t="s">
        <v>36</v>
      </c>
      <c r="B171" s="11"/>
      <c r="C171" s="11"/>
      <c r="D171" s="11"/>
      <c r="E171" s="11"/>
      <c r="F171" s="11"/>
      <c r="G171" s="11"/>
      <c r="H171" s="11"/>
      <c r="I171" s="2"/>
      <c r="J171" s="2"/>
      <c r="K171" s="2"/>
    </row>
    <row r="172" spans="1:11" ht="72">
      <c r="A172" s="25" t="s">
        <v>37</v>
      </c>
      <c r="B172" s="11">
        <v>5000</v>
      </c>
      <c r="C172" s="11"/>
      <c r="D172" s="11"/>
      <c r="E172" s="11"/>
      <c r="F172" s="11"/>
      <c r="G172" s="11"/>
      <c r="H172" s="12">
        <f>SUM(B172:G172)</f>
        <v>5000</v>
      </c>
      <c r="I172" s="2"/>
      <c r="J172" s="2"/>
      <c r="K172" s="2"/>
    </row>
    <row r="173" spans="1:8" ht="18">
      <c r="A173" s="25"/>
      <c r="B173" s="11"/>
      <c r="C173" s="11"/>
      <c r="D173" s="11"/>
      <c r="E173" s="11"/>
      <c r="F173" s="11"/>
      <c r="G173" s="11"/>
      <c r="H173" s="12"/>
    </row>
    <row r="174" spans="1:8" ht="72">
      <c r="A174" s="31" t="s">
        <v>38</v>
      </c>
      <c r="B174" s="11">
        <v>1000</v>
      </c>
      <c r="C174" s="11"/>
      <c r="D174" s="11"/>
      <c r="E174" s="11"/>
      <c r="F174" s="11"/>
      <c r="G174" s="11"/>
      <c r="H174" s="12">
        <f>SUM(B174:G174)</f>
        <v>1000</v>
      </c>
    </row>
    <row r="175" spans="1:8" ht="18">
      <c r="A175" s="25"/>
      <c r="B175" s="11"/>
      <c r="C175" s="11"/>
      <c r="D175" s="11"/>
      <c r="E175" s="11"/>
      <c r="F175" s="11"/>
      <c r="G175" s="11"/>
      <c r="H175" s="12"/>
    </row>
    <row r="176" spans="1:8" ht="90">
      <c r="A176" s="31" t="s">
        <v>39</v>
      </c>
      <c r="B176" s="11"/>
      <c r="C176" s="11"/>
      <c r="D176" s="11"/>
      <c r="E176" s="11">
        <v>5000</v>
      </c>
      <c r="F176" s="11">
        <v>-5000</v>
      </c>
      <c r="G176" s="11"/>
      <c r="H176" s="12">
        <f>SUM(B176:G176)</f>
        <v>0</v>
      </c>
    </row>
    <row r="177" spans="1:8" ht="18">
      <c r="A177" s="25"/>
      <c r="B177" s="11"/>
      <c r="C177" s="11"/>
      <c r="D177" s="11"/>
      <c r="E177" s="11"/>
      <c r="F177" s="11"/>
      <c r="G177" s="11"/>
      <c r="H177" s="12"/>
    </row>
    <row r="178" spans="1:8" ht="72">
      <c r="A178" s="31" t="s">
        <v>168</v>
      </c>
      <c r="B178" s="11"/>
      <c r="C178" s="11"/>
      <c r="D178" s="11"/>
      <c r="E178" s="11">
        <v>41000</v>
      </c>
      <c r="F178" s="11">
        <v>-41000</v>
      </c>
      <c r="G178" s="11"/>
      <c r="H178" s="12">
        <f>SUM(B178:G178)</f>
        <v>0</v>
      </c>
    </row>
    <row r="179" spans="1:8" ht="18">
      <c r="A179" s="31"/>
      <c r="B179" s="11"/>
      <c r="C179" s="11"/>
      <c r="D179" s="11"/>
      <c r="E179" s="11"/>
      <c r="F179" s="11"/>
      <c r="G179" s="11"/>
      <c r="H179" s="12"/>
    </row>
    <row r="180" spans="1:11" ht="54">
      <c r="A180" s="25" t="s">
        <v>40</v>
      </c>
      <c r="B180" s="11">
        <v>10000</v>
      </c>
      <c r="C180" s="11"/>
      <c r="D180" s="11"/>
      <c r="E180" s="11"/>
      <c r="F180" s="11"/>
      <c r="G180" s="11"/>
      <c r="H180" s="12">
        <f>SUM(B180:G180)</f>
        <v>10000</v>
      </c>
      <c r="I180" s="2"/>
      <c r="J180" s="2"/>
      <c r="K180" s="2"/>
    </row>
    <row r="181" spans="1:11" ht="18">
      <c r="A181" s="25"/>
      <c r="B181" s="11"/>
      <c r="C181" s="11"/>
      <c r="D181" s="11"/>
      <c r="E181" s="11"/>
      <c r="F181" s="11"/>
      <c r="G181" s="11"/>
      <c r="H181" s="11"/>
      <c r="I181" s="2"/>
      <c r="J181" s="2"/>
      <c r="K181" s="2"/>
    </row>
    <row r="182" spans="1:11" ht="54">
      <c r="A182" s="25" t="s">
        <v>41</v>
      </c>
      <c r="B182" s="11">
        <v>850</v>
      </c>
      <c r="C182" s="11"/>
      <c r="D182" s="11">
        <v>250</v>
      </c>
      <c r="E182" s="11"/>
      <c r="F182" s="11"/>
      <c r="G182" s="11"/>
      <c r="H182" s="12">
        <f>SUM(B182:G182)</f>
        <v>1100</v>
      </c>
      <c r="I182" s="2"/>
      <c r="J182" s="2"/>
      <c r="K182" s="2"/>
    </row>
    <row r="183" spans="1:11" ht="18">
      <c r="A183" s="25"/>
      <c r="B183" s="11"/>
      <c r="C183" s="11"/>
      <c r="D183" s="11"/>
      <c r="E183" s="11"/>
      <c r="F183" s="11"/>
      <c r="G183" s="11"/>
      <c r="H183" s="11"/>
      <c r="I183" s="2"/>
      <c r="J183" s="2"/>
      <c r="K183" s="2"/>
    </row>
    <row r="184" spans="1:11" ht="72">
      <c r="A184" s="25" t="s">
        <v>42</v>
      </c>
      <c r="B184" s="11">
        <v>38500</v>
      </c>
      <c r="C184" s="11"/>
      <c r="D184" s="11"/>
      <c r="E184" s="11"/>
      <c r="F184" s="11"/>
      <c r="G184" s="11"/>
      <c r="H184" s="12">
        <f>SUM(B184:G184)</f>
        <v>38500</v>
      </c>
      <c r="I184" s="2"/>
      <c r="J184" s="2"/>
      <c r="K184" s="2"/>
    </row>
    <row r="185" spans="1:11" ht="18">
      <c r="A185" s="25"/>
      <c r="B185" s="11"/>
      <c r="C185" s="11"/>
      <c r="D185" s="11"/>
      <c r="E185" s="11"/>
      <c r="F185" s="11"/>
      <c r="G185" s="11"/>
      <c r="H185" s="11"/>
      <c r="I185" s="2"/>
      <c r="J185" s="2"/>
      <c r="K185" s="2"/>
    </row>
    <row r="186" spans="1:11" ht="18">
      <c r="A186" s="25" t="s">
        <v>113</v>
      </c>
      <c r="B186" s="11">
        <v>2000</v>
      </c>
      <c r="C186" s="11"/>
      <c r="D186" s="11"/>
      <c r="E186" s="11"/>
      <c r="F186" s="11"/>
      <c r="G186" s="11"/>
      <c r="H186" s="11">
        <v>2000</v>
      </c>
      <c r="I186" s="2"/>
      <c r="J186" s="2"/>
      <c r="K186" s="2"/>
    </row>
    <row r="187" spans="1:11" ht="18">
      <c r="A187" s="52"/>
      <c r="B187" s="11"/>
      <c r="C187" s="11"/>
      <c r="D187" s="11"/>
      <c r="E187" s="11"/>
      <c r="F187" s="11"/>
      <c r="G187" s="11"/>
      <c r="H187" s="11"/>
      <c r="I187" s="2"/>
      <c r="J187" s="2"/>
      <c r="K187" s="2"/>
    </row>
    <row r="188" spans="1:11" ht="18">
      <c r="A188" s="25"/>
      <c r="B188" s="11"/>
      <c r="C188" s="11"/>
      <c r="D188" s="11"/>
      <c r="E188" s="11"/>
      <c r="F188" s="11"/>
      <c r="G188" s="11"/>
      <c r="H188" s="11"/>
      <c r="I188" s="2"/>
      <c r="J188" s="2"/>
      <c r="K188" s="2"/>
    </row>
    <row r="189" spans="1:11" ht="54">
      <c r="A189" s="25" t="s">
        <v>114</v>
      </c>
      <c r="B189" s="11">
        <v>3500</v>
      </c>
      <c r="C189" s="11"/>
      <c r="D189" s="11"/>
      <c r="E189" s="11"/>
      <c r="F189" s="11"/>
      <c r="G189" s="11"/>
      <c r="H189" s="12">
        <f>SUM(B189:G189)</f>
        <v>3500</v>
      </c>
      <c r="I189" s="32"/>
      <c r="J189" s="32"/>
      <c r="K189" s="32"/>
    </row>
    <row r="190" spans="1:11" ht="18">
      <c r="A190" s="27"/>
      <c r="B190" s="33"/>
      <c r="C190" s="33"/>
      <c r="D190" s="33"/>
      <c r="E190" s="33"/>
      <c r="F190" s="33"/>
      <c r="G190" s="33"/>
      <c r="H190" s="34"/>
      <c r="I190" s="32"/>
      <c r="J190" s="32"/>
      <c r="K190" s="32"/>
    </row>
    <row r="191" spans="1:8" ht="18">
      <c r="A191" s="21"/>
      <c r="B191" s="35">
        <f>SUM(B172:B190)</f>
        <v>60850</v>
      </c>
      <c r="C191" s="35"/>
      <c r="D191" s="35">
        <f>SUM(D172:D190)</f>
        <v>250</v>
      </c>
      <c r="E191" s="35">
        <f>SUM(E172:E190)</f>
        <v>46000</v>
      </c>
      <c r="F191" s="35">
        <f>SUM(F172:F190)</f>
        <v>-46000</v>
      </c>
      <c r="G191" s="35"/>
      <c r="H191" s="35">
        <f>SUM(H172:H190)</f>
        <v>61100</v>
      </c>
    </row>
    <row r="192" spans="1:11" ht="18">
      <c r="A192" s="21"/>
      <c r="B192" s="20" t="s">
        <v>1</v>
      </c>
      <c r="C192" s="20"/>
      <c r="D192" s="20" t="s">
        <v>2</v>
      </c>
      <c r="E192" s="20" t="s">
        <v>3</v>
      </c>
      <c r="F192" s="20" t="s">
        <v>4</v>
      </c>
      <c r="G192" s="2"/>
      <c r="H192" s="13" t="s">
        <v>5</v>
      </c>
      <c r="I192" s="2"/>
      <c r="J192" s="2"/>
      <c r="K192" s="2"/>
    </row>
    <row r="193" spans="1:11" ht="18">
      <c r="A193" s="21"/>
      <c r="B193" s="13" t="s">
        <v>6</v>
      </c>
      <c r="C193" s="13"/>
      <c r="D193" s="13" t="s">
        <v>6</v>
      </c>
      <c r="E193" s="13" t="s">
        <v>6</v>
      </c>
      <c r="F193" s="13" t="s">
        <v>6</v>
      </c>
      <c r="G193" s="13"/>
      <c r="H193" s="13" t="s">
        <v>6</v>
      </c>
      <c r="I193" s="2"/>
      <c r="J193" s="2"/>
      <c r="K193" s="2"/>
    </row>
    <row r="194" spans="1:8" ht="18">
      <c r="A194" s="46" t="s">
        <v>154</v>
      </c>
      <c r="B194" s="2"/>
      <c r="C194" s="2"/>
      <c r="D194" s="2"/>
      <c r="E194" s="2"/>
      <c r="F194" s="2"/>
      <c r="G194" s="2"/>
      <c r="H194" s="2"/>
    </row>
    <row r="195" spans="1:11" ht="18">
      <c r="A195" s="21"/>
      <c r="B195" s="11"/>
      <c r="C195" s="11"/>
      <c r="D195" s="11"/>
      <c r="E195" s="11"/>
      <c r="F195" s="11"/>
      <c r="G195" s="11"/>
      <c r="H195" s="12"/>
      <c r="I195" s="2"/>
      <c r="J195" s="2"/>
      <c r="K195" s="2"/>
    </row>
    <row r="196" spans="1:11" ht="54">
      <c r="A196" s="25" t="s">
        <v>115</v>
      </c>
      <c r="B196" s="11">
        <v>5000</v>
      </c>
      <c r="C196" s="11"/>
      <c r="D196" s="11">
        <v>-5000</v>
      </c>
      <c r="E196" s="11"/>
      <c r="F196" s="11"/>
      <c r="G196" s="11"/>
      <c r="H196" s="12">
        <f>SUM(B196:G196)</f>
        <v>0</v>
      </c>
      <c r="I196" s="2"/>
      <c r="J196" s="2"/>
      <c r="K196" s="2"/>
    </row>
    <row r="197" spans="1:11" ht="18">
      <c r="A197" s="52"/>
      <c r="B197" s="11"/>
      <c r="C197" s="11"/>
      <c r="D197" s="11"/>
      <c r="E197" s="11"/>
      <c r="F197" s="11"/>
      <c r="G197" s="11"/>
      <c r="H197" s="12"/>
      <c r="I197" s="2"/>
      <c r="J197" s="2"/>
      <c r="K197" s="2"/>
    </row>
    <row r="198" spans="1:11" ht="36">
      <c r="A198" s="25" t="s">
        <v>116</v>
      </c>
      <c r="B198" s="11">
        <v>300</v>
      </c>
      <c r="C198" s="11"/>
      <c r="D198" s="11">
        <v>-300</v>
      </c>
      <c r="E198" s="11"/>
      <c r="F198" s="11"/>
      <c r="G198" s="11"/>
      <c r="H198" s="12">
        <f>SUM(B198:G198)</f>
        <v>0</v>
      </c>
      <c r="I198" s="2"/>
      <c r="J198" s="2"/>
      <c r="K198" s="2"/>
    </row>
    <row r="199" spans="1:8" ht="18">
      <c r="A199" s="54"/>
      <c r="B199" s="7"/>
      <c r="C199" s="7"/>
      <c r="D199" s="7"/>
      <c r="E199" s="7"/>
      <c r="F199" s="7"/>
      <c r="G199" s="7"/>
      <c r="H199" s="9"/>
    </row>
    <row r="200" spans="1:11" ht="36">
      <c r="A200" s="25" t="s">
        <v>169</v>
      </c>
      <c r="B200" s="11">
        <v>3000</v>
      </c>
      <c r="C200" s="11"/>
      <c r="D200" s="11">
        <v>-3000</v>
      </c>
      <c r="E200" s="11"/>
      <c r="F200" s="11"/>
      <c r="G200" s="11"/>
      <c r="H200" s="12">
        <f>SUM(B200:G200)</f>
        <v>0</v>
      </c>
      <c r="I200" s="2"/>
      <c r="J200" s="2"/>
      <c r="K200" s="2"/>
    </row>
    <row r="201" spans="2:8" ht="18">
      <c r="B201" s="7"/>
      <c r="C201" s="7"/>
      <c r="D201" s="7"/>
      <c r="E201" s="7"/>
      <c r="F201" s="7"/>
      <c r="G201" s="9"/>
      <c r="H201" s="7"/>
    </row>
    <row r="202" spans="1:8" ht="18">
      <c r="A202" s="55"/>
      <c r="B202" s="18">
        <f>SUM(B195:B201)</f>
        <v>8300</v>
      </c>
      <c r="C202" s="18"/>
      <c r="D202" s="18">
        <f>SUM(D195:D201)</f>
        <v>-8300</v>
      </c>
      <c r="E202" s="18">
        <f>SUM(E195:E201)</f>
        <v>0</v>
      </c>
      <c r="F202" s="18">
        <f>SUM(F195:F201)</f>
        <v>0</v>
      </c>
      <c r="G202" s="9"/>
      <c r="H202" s="18">
        <f>SUM(H195:H201)</f>
        <v>0</v>
      </c>
    </row>
    <row r="203" spans="2:8" ht="18">
      <c r="B203" s="7"/>
      <c r="C203" s="7"/>
      <c r="D203" s="7"/>
      <c r="E203" s="7"/>
      <c r="F203" s="7"/>
      <c r="G203" s="9"/>
      <c r="H203" s="7"/>
    </row>
    <row r="204" spans="1:8" ht="18">
      <c r="A204" s="46"/>
      <c r="B204" s="32"/>
      <c r="C204" s="32"/>
      <c r="D204" s="2"/>
      <c r="E204" s="2"/>
      <c r="F204" s="2"/>
      <c r="G204" s="2"/>
      <c r="H204" s="2"/>
    </row>
    <row r="205" spans="1:8" ht="18">
      <c r="A205" s="46" t="s">
        <v>75</v>
      </c>
      <c r="B205" s="11"/>
      <c r="C205" s="11"/>
      <c r="D205" s="11"/>
      <c r="E205" s="11"/>
      <c r="F205" s="11"/>
      <c r="G205" s="11"/>
      <c r="H205" s="11"/>
    </row>
    <row r="206" spans="1:9" ht="54">
      <c r="A206" s="25" t="s">
        <v>43</v>
      </c>
      <c r="B206" s="11"/>
      <c r="C206" s="11"/>
      <c r="D206" s="11"/>
      <c r="E206" s="11"/>
      <c r="F206" s="11">
        <v>48200</v>
      </c>
      <c r="G206" s="11"/>
      <c r="H206" s="12">
        <f>SUM(B206:G206)</f>
        <v>48200</v>
      </c>
      <c r="I206" s="2"/>
    </row>
    <row r="207" spans="1:9" ht="18">
      <c r="A207" s="56"/>
      <c r="B207" s="11"/>
      <c r="C207" s="11"/>
      <c r="D207" s="11"/>
      <c r="E207" s="11"/>
      <c r="F207" s="11"/>
      <c r="G207" s="11"/>
      <c r="H207" s="11"/>
      <c r="I207" s="2"/>
    </row>
    <row r="208" spans="1:9" ht="36">
      <c r="A208" s="25" t="s">
        <v>44</v>
      </c>
      <c r="B208" s="11">
        <v>10000</v>
      </c>
      <c r="C208" s="11"/>
      <c r="D208" s="11"/>
      <c r="E208" s="11"/>
      <c r="F208" s="11"/>
      <c r="G208" s="11"/>
      <c r="H208" s="12">
        <f>SUM(B208:G208)</f>
        <v>10000</v>
      </c>
      <c r="I208" s="2"/>
    </row>
    <row r="209" spans="1:9" ht="18">
      <c r="A209" s="56"/>
      <c r="B209" s="11"/>
      <c r="C209" s="11"/>
      <c r="D209" s="11"/>
      <c r="E209" s="11"/>
      <c r="F209" s="11"/>
      <c r="G209" s="11"/>
      <c r="H209" s="11"/>
      <c r="I209" s="2"/>
    </row>
    <row r="210" spans="1:9" ht="36">
      <c r="A210" s="25" t="s">
        <v>117</v>
      </c>
      <c r="B210" s="11"/>
      <c r="C210" s="11"/>
      <c r="D210" s="11"/>
      <c r="E210" s="11"/>
      <c r="F210" s="11"/>
      <c r="G210" s="11"/>
      <c r="H210" s="12"/>
      <c r="I210" s="2"/>
    </row>
    <row r="211" spans="1:9" ht="18">
      <c r="A211" s="56"/>
      <c r="B211" s="11"/>
      <c r="C211" s="11"/>
      <c r="D211" s="11"/>
      <c r="E211" s="11"/>
      <c r="F211" s="11"/>
      <c r="G211" s="11"/>
      <c r="H211" s="11"/>
      <c r="I211" s="2"/>
    </row>
    <row r="212" spans="1:9" ht="18">
      <c r="A212" s="31" t="s">
        <v>118</v>
      </c>
      <c r="B212" s="11"/>
      <c r="C212" s="11"/>
      <c r="D212" s="11">
        <v>80000</v>
      </c>
      <c r="E212" s="11"/>
      <c r="F212" s="11"/>
      <c r="G212" s="11"/>
      <c r="H212" s="12">
        <f>SUM(B212:G212)</f>
        <v>80000</v>
      </c>
      <c r="I212" s="2"/>
    </row>
    <row r="213" spans="1:9" ht="36">
      <c r="A213" s="31" t="s">
        <v>119</v>
      </c>
      <c r="B213" s="11"/>
      <c r="C213" s="11"/>
      <c r="D213" s="11">
        <v>4500</v>
      </c>
      <c r="E213" s="11"/>
      <c r="F213" s="11"/>
      <c r="G213" s="11"/>
      <c r="H213" s="12">
        <f>SUM(B213:G213)</f>
        <v>4500</v>
      </c>
      <c r="I213" s="2"/>
    </row>
    <row r="214" spans="1:9" ht="18">
      <c r="A214" s="31" t="s">
        <v>120</v>
      </c>
      <c r="B214" s="11"/>
      <c r="C214" s="11"/>
      <c r="D214" s="11"/>
      <c r="E214" s="11">
        <v>3000</v>
      </c>
      <c r="F214" s="11"/>
      <c r="G214" s="11"/>
      <c r="H214" s="12">
        <f>SUM(B214:G214)</f>
        <v>3000</v>
      </c>
      <c r="I214" s="2"/>
    </row>
    <row r="215" spans="1:9" ht="18">
      <c r="A215" s="31" t="s">
        <v>121</v>
      </c>
      <c r="B215" s="11"/>
      <c r="C215" s="11"/>
      <c r="D215" s="11"/>
      <c r="E215" s="11">
        <v>36000</v>
      </c>
      <c r="F215" s="11"/>
      <c r="G215" s="11"/>
      <c r="H215" s="12">
        <f>SUM(B215:G215)</f>
        <v>36000</v>
      </c>
      <c r="I215" s="2"/>
    </row>
    <row r="216" spans="1:9" ht="18">
      <c r="A216" s="57" t="s">
        <v>122</v>
      </c>
      <c r="B216" s="11"/>
      <c r="C216" s="11"/>
      <c r="D216" s="11">
        <v>210000</v>
      </c>
      <c r="E216" s="11"/>
      <c r="F216" s="11"/>
      <c r="G216" s="11"/>
      <c r="H216" s="11">
        <v>210000</v>
      </c>
      <c r="I216" s="2"/>
    </row>
    <row r="217" spans="1:9" ht="36">
      <c r="A217" s="57" t="s">
        <v>123</v>
      </c>
      <c r="B217" s="11"/>
      <c r="C217" s="11"/>
      <c r="D217" s="11"/>
      <c r="E217" s="11">
        <v>50000</v>
      </c>
      <c r="F217" s="11"/>
      <c r="G217" s="11"/>
      <c r="H217" s="11">
        <v>50000</v>
      </c>
      <c r="I217" s="2"/>
    </row>
    <row r="218" spans="1:9" ht="18">
      <c r="A218" s="52"/>
      <c r="B218" s="11"/>
      <c r="C218" s="11"/>
      <c r="D218" s="11"/>
      <c r="E218" s="11"/>
      <c r="F218" s="11"/>
      <c r="G218" s="12"/>
      <c r="H218" s="11"/>
      <c r="I218" s="2"/>
    </row>
    <row r="219" spans="1:8" ht="18">
      <c r="A219" s="21"/>
      <c r="B219" s="35">
        <f>SUM(B205:B218)</f>
        <v>10000</v>
      </c>
      <c r="C219" s="35"/>
      <c r="D219" s="35">
        <f>SUM(D205:D218)</f>
        <v>294500</v>
      </c>
      <c r="E219" s="35">
        <f>SUM(E205:E218)</f>
        <v>89000</v>
      </c>
      <c r="F219" s="35">
        <f>SUM(F205:F218)</f>
        <v>48200</v>
      </c>
      <c r="G219" s="12"/>
      <c r="H219" s="35">
        <f>SUM(H205:H218)</f>
        <v>441700</v>
      </c>
    </row>
    <row r="220" spans="1:8" ht="18">
      <c r="A220" s="21"/>
      <c r="B220" s="12"/>
      <c r="C220" s="12"/>
      <c r="D220" s="12"/>
      <c r="E220" s="12"/>
      <c r="F220" s="12"/>
      <c r="G220" s="12"/>
      <c r="H220" s="12"/>
    </row>
    <row r="221" spans="1:11" ht="18">
      <c r="A221" s="58"/>
      <c r="B221" s="11"/>
      <c r="C221" s="11"/>
      <c r="D221" s="11"/>
      <c r="E221" s="11"/>
      <c r="F221" s="11"/>
      <c r="G221" s="11"/>
      <c r="H221" s="11"/>
      <c r="I221" s="2"/>
      <c r="J221" s="2"/>
      <c r="K221" s="2"/>
    </row>
    <row r="222" spans="1:11" ht="18">
      <c r="A222" s="46" t="s">
        <v>70</v>
      </c>
      <c r="B222" s="2"/>
      <c r="C222" s="2"/>
      <c r="D222" s="2"/>
      <c r="E222" s="2"/>
      <c r="F222" s="2"/>
      <c r="G222" s="2"/>
      <c r="H222" s="2"/>
      <c r="I222" s="2"/>
      <c r="J222" s="2"/>
      <c r="K222" s="2"/>
    </row>
    <row r="223" spans="1:11" ht="18">
      <c r="A223" s="21"/>
      <c r="B223" s="2"/>
      <c r="C223" s="2"/>
      <c r="D223" s="2"/>
      <c r="E223" s="2"/>
      <c r="F223" s="2"/>
      <c r="G223" s="2"/>
      <c r="H223" s="2"/>
      <c r="I223" s="2"/>
      <c r="J223" s="2"/>
      <c r="K223" s="2"/>
    </row>
    <row r="224" spans="1:11" ht="18">
      <c r="A224" s="21"/>
      <c r="B224" s="20" t="s">
        <v>1</v>
      </c>
      <c r="C224" s="20"/>
      <c r="D224" s="20" t="s">
        <v>2</v>
      </c>
      <c r="E224" s="20" t="s">
        <v>3</v>
      </c>
      <c r="F224" s="20" t="s">
        <v>4</v>
      </c>
      <c r="G224" s="2"/>
      <c r="H224" s="13" t="s">
        <v>5</v>
      </c>
      <c r="I224" s="2"/>
      <c r="J224" s="2"/>
      <c r="K224" s="2"/>
    </row>
    <row r="225" spans="1:11" ht="18">
      <c r="A225" s="21"/>
      <c r="B225" s="13" t="s">
        <v>6</v>
      </c>
      <c r="C225" s="13"/>
      <c r="D225" s="13" t="s">
        <v>6</v>
      </c>
      <c r="E225" s="13" t="s">
        <v>6</v>
      </c>
      <c r="F225" s="13" t="s">
        <v>6</v>
      </c>
      <c r="G225" s="13"/>
      <c r="H225" s="13" t="s">
        <v>6</v>
      </c>
      <c r="I225" s="2"/>
      <c r="J225" s="2"/>
      <c r="K225" s="2"/>
    </row>
    <row r="226" spans="1:11" ht="18">
      <c r="A226" s="46" t="s">
        <v>7</v>
      </c>
      <c r="B226" s="2"/>
      <c r="C226" s="2"/>
      <c r="D226" s="2"/>
      <c r="E226" s="2"/>
      <c r="F226" s="2"/>
      <c r="G226" s="2"/>
      <c r="H226" s="2"/>
      <c r="I226" s="2"/>
      <c r="J226" s="2"/>
      <c r="K226" s="2"/>
    </row>
    <row r="227" spans="1:11" ht="18">
      <c r="A227" s="21" t="s">
        <v>8</v>
      </c>
      <c r="B227" s="2"/>
      <c r="C227" s="2"/>
      <c r="D227" s="2"/>
      <c r="E227" s="2"/>
      <c r="F227" s="2"/>
      <c r="G227" s="2"/>
      <c r="H227" s="2"/>
      <c r="I227" s="2"/>
      <c r="J227" s="2"/>
      <c r="K227" s="2"/>
    </row>
    <row r="228" spans="1:11" ht="36">
      <c r="A228" s="21" t="s">
        <v>45</v>
      </c>
      <c r="B228" s="2">
        <v>5000</v>
      </c>
      <c r="C228" s="2"/>
      <c r="D228" s="2">
        <v>0</v>
      </c>
      <c r="E228" s="2">
        <v>0</v>
      </c>
      <c r="F228" s="2">
        <v>0</v>
      </c>
      <c r="G228" s="2"/>
      <c r="H228" s="12">
        <f>SUM(B228:G228)</f>
        <v>5000</v>
      </c>
      <c r="I228" s="2"/>
      <c r="J228" s="2"/>
      <c r="K228" s="2"/>
    </row>
    <row r="229" spans="1:11" ht="18">
      <c r="A229" s="21"/>
      <c r="B229" s="11"/>
      <c r="C229" s="11"/>
      <c r="D229" s="11"/>
      <c r="E229" s="11"/>
      <c r="F229" s="11"/>
      <c r="G229" s="11"/>
      <c r="H229" s="12"/>
      <c r="I229" s="2"/>
      <c r="J229" s="2"/>
      <c r="K229" s="2"/>
    </row>
    <row r="230" spans="1:11" ht="18">
      <c r="A230" s="21" t="s">
        <v>46</v>
      </c>
      <c r="B230" s="11">
        <v>29500</v>
      </c>
      <c r="C230" s="11"/>
      <c r="D230" s="11">
        <v>0</v>
      </c>
      <c r="E230" s="11">
        <v>0</v>
      </c>
      <c r="F230" s="11">
        <v>0</v>
      </c>
      <c r="G230" s="11"/>
      <c r="H230" s="12">
        <f>SUM(B230:G230)</f>
        <v>29500</v>
      </c>
      <c r="I230" s="2"/>
      <c r="J230" s="2"/>
      <c r="K230" s="2"/>
    </row>
    <row r="231" spans="1:11" ht="18">
      <c r="A231" s="21"/>
      <c r="B231" s="11"/>
      <c r="C231" s="11"/>
      <c r="D231" s="11"/>
      <c r="E231" s="11"/>
      <c r="F231" s="11"/>
      <c r="G231" s="11"/>
      <c r="H231" s="11"/>
      <c r="I231" s="2"/>
      <c r="J231" s="2"/>
      <c r="K231" s="2"/>
    </row>
    <row r="232" spans="1:11" ht="18">
      <c r="A232" s="21"/>
      <c r="B232" s="11"/>
      <c r="C232" s="11"/>
      <c r="D232" s="11"/>
      <c r="E232" s="11"/>
      <c r="F232" s="11"/>
      <c r="G232" s="11"/>
      <c r="H232" s="11"/>
      <c r="I232" s="2"/>
      <c r="J232" s="2"/>
      <c r="K232" s="2"/>
    </row>
    <row r="233" spans="1:11" ht="18">
      <c r="A233" s="46" t="s">
        <v>12</v>
      </c>
      <c r="B233" s="22">
        <f>SUM(B227:B232)</f>
        <v>34500</v>
      </c>
      <c r="C233" s="22"/>
      <c r="D233" s="22">
        <f>SUM(D227:D232)</f>
        <v>0</v>
      </c>
      <c r="E233" s="22">
        <f>SUM(E227:E232)</f>
        <v>0</v>
      </c>
      <c r="F233" s="22">
        <f>SUM(F227:F232)</f>
        <v>0</v>
      </c>
      <c r="G233" s="23"/>
      <c r="H233" s="22">
        <f>SUM(H227:H232)</f>
        <v>34500</v>
      </c>
      <c r="I233" s="19"/>
      <c r="J233" s="19"/>
      <c r="K233" s="2"/>
    </row>
    <row r="234" spans="1:11" ht="18">
      <c r="A234" s="46"/>
      <c r="B234" s="23"/>
      <c r="C234" s="23"/>
      <c r="D234" s="23"/>
      <c r="E234" s="23"/>
      <c r="F234" s="23"/>
      <c r="G234" s="23"/>
      <c r="H234" s="23"/>
      <c r="I234" s="19"/>
      <c r="J234" s="19"/>
      <c r="K234" s="2"/>
    </row>
    <row r="235" spans="1:11" ht="18">
      <c r="A235" s="58"/>
      <c r="B235" s="11"/>
      <c r="C235" s="11"/>
      <c r="D235" s="11"/>
      <c r="E235" s="11"/>
      <c r="F235" s="11"/>
      <c r="G235" s="11"/>
      <c r="H235" s="11"/>
      <c r="I235" s="2"/>
      <c r="J235" s="2"/>
      <c r="K235" s="2"/>
    </row>
    <row r="236" spans="1:11" ht="18">
      <c r="A236" s="46" t="s">
        <v>47</v>
      </c>
      <c r="B236" s="2"/>
      <c r="C236" s="2"/>
      <c r="D236" s="2"/>
      <c r="E236" s="2"/>
      <c r="F236" s="2"/>
      <c r="G236" s="2"/>
      <c r="H236" s="2"/>
      <c r="I236" s="2"/>
      <c r="J236" s="2"/>
      <c r="K236" s="2"/>
    </row>
    <row r="237" spans="1:11" ht="18">
      <c r="A237" s="21"/>
      <c r="B237" s="2"/>
      <c r="C237" s="2"/>
      <c r="D237" s="2"/>
      <c r="E237" s="2"/>
      <c r="F237" s="2"/>
      <c r="G237" s="2"/>
      <c r="H237" s="2"/>
      <c r="I237" s="2"/>
      <c r="J237" s="2"/>
      <c r="K237" s="2"/>
    </row>
    <row r="238" spans="1:11" ht="18">
      <c r="A238" s="21"/>
      <c r="B238" s="20" t="s">
        <v>1</v>
      </c>
      <c r="C238" s="20"/>
      <c r="D238" s="20" t="s">
        <v>2</v>
      </c>
      <c r="E238" s="20" t="s">
        <v>3</v>
      </c>
      <c r="F238" s="20" t="s">
        <v>4</v>
      </c>
      <c r="G238" s="2"/>
      <c r="H238" s="13" t="s">
        <v>5</v>
      </c>
      <c r="I238" s="2"/>
      <c r="J238" s="2"/>
      <c r="K238" s="2"/>
    </row>
    <row r="239" spans="1:11" ht="18">
      <c r="A239" s="21"/>
      <c r="B239" s="13" t="s">
        <v>6</v>
      </c>
      <c r="C239" s="13"/>
      <c r="D239" s="13" t="s">
        <v>6</v>
      </c>
      <c r="E239" s="13" t="s">
        <v>6</v>
      </c>
      <c r="F239" s="13" t="s">
        <v>6</v>
      </c>
      <c r="G239" s="13"/>
      <c r="H239" s="13" t="s">
        <v>6</v>
      </c>
      <c r="I239" s="2"/>
      <c r="J239" s="2"/>
      <c r="K239" s="2"/>
    </row>
    <row r="240" spans="1:11" ht="18">
      <c r="A240" s="46" t="s">
        <v>7</v>
      </c>
      <c r="B240" s="2"/>
      <c r="C240" s="2"/>
      <c r="D240" s="2"/>
      <c r="E240" s="2"/>
      <c r="F240" s="2"/>
      <c r="G240" s="2"/>
      <c r="H240" s="2"/>
      <c r="I240" s="2"/>
      <c r="J240" s="2"/>
      <c r="K240" s="2"/>
    </row>
    <row r="241" spans="1:11" ht="18">
      <c r="A241" s="21" t="s">
        <v>8</v>
      </c>
      <c r="B241" s="2"/>
      <c r="C241" s="2"/>
      <c r="D241" s="2"/>
      <c r="E241" s="2"/>
      <c r="F241" s="2"/>
      <c r="G241" s="2"/>
      <c r="H241" s="2"/>
      <c r="I241" s="2"/>
      <c r="J241" s="2"/>
      <c r="K241" s="2"/>
    </row>
    <row r="242" spans="1:11" ht="36">
      <c r="A242" s="21" t="s">
        <v>48</v>
      </c>
      <c r="B242" s="2">
        <v>74000</v>
      </c>
      <c r="C242" s="2"/>
      <c r="D242" s="2">
        <v>0</v>
      </c>
      <c r="E242" s="2">
        <v>0</v>
      </c>
      <c r="F242" s="2">
        <v>0</v>
      </c>
      <c r="G242" s="2"/>
      <c r="H242" s="12">
        <f>SUM(B242:G242)</f>
        <v>74000</v>
      </c>
      <c r="I242" s="2"/>
      <c r="J242" s="2"/>
      <c r="K242" s="2"/>
    </row>
    <row r="243" spans="1:11" ht="18">
      <c r="A243" s="21"/>
      <c r="B243" s="11"/>
      <c r="C243" s="11"/>
      <c r="D243" s="11"/>
      <c r="E243" s="11"/>
      <c r="F243" s="11"/>
      <c r="G243" s="11"/>
      <c r="H243" s="12"/>
      <c r="I243" s="2"/>
      <c r="J243" s="2"/>
      <c r="K243" s="2"/>
    </row>
    <row r="244" spans="1:11" ht="36">
      <c r="A244" s="21" t="s">
        <v>49</v>
      </c>
      <c r="B244" s="11">
        <v>15000</v>
      </c>
      <c r="C244" s="11"/>
      <c r="D244" s="11">
        <v>0</v>
      </c>
      <c r="E244" s="11">
        <v>0</v>
      </c>
      <c r="F244" s="11">
        <v>0</v>
      </c>
      <c r="G244" s="11"/>
      <c r="H244" s="12">
        <f>SUM(B244:G244)</f>
        <v>15000</v>
      </c>
      <c r="I244" s="2"/>
      <c r="J244" s="2"/>
      <c r="K244" s="2"/>
    </row>
    <row r="245" spans="1:11" ht="18">
      <c r="A245" s="21"/>
      <c r="B245" s="11"/>
      <c r="C245" s="11"/>
      <c r="D245" s="11"/>
      <c r="E245" s="11"/>
      <c r="F245" s="11"/>
      <c r="G245" s="11"/>
      <c r="H245" s="11"/>
      <c r="I245" s="2"/>
      <c r="J245" s="2"/>
      <c r="K245" s="2"/>
    </row>
    <row r="246" spans="1:11" ht="54">
      <c r="A246" s="21" t="s">
        <v>50</v>
      </c>
      <c r="B246" s="11">
        <v>9000</v>
      </c>
      <c r="C246" s="11"/>
      <c r="D246" s="11">
        <v>0</v>
      </c>
      <c r="E246" s="11">
        <v>0</v>
      </c>
      <c r="F246" s="11">
        <v>0</v>
      </c>
      <c r="G246" s="11"/>
      <c r="H246" s="12">
        <f>SUM(B246:G246)</f>
        <v>9000</v>
      </c>
      <c r="I246" s="2"/>
      <c r="J246" s="2"/>
      <c r="K246" s="2"/>
    </row>
    <row r="247" spans="1:11" ht="18">
      <c r="A247" s="21"/>
      <c r="B247" s="11"/>
      <c r="C247" s="11"/>
      <c r="D247" s="11"/>
      <c r="E247" s="11"/>
      <c r="F247" s="11"/>
      <c r="G247" s="11"/>
      <c r="H247" s="12"/>
      <c r="I247" s="2"/>
      <c r="J247" s="2"/>
      <c r="K247" s="2"/>
    </row>
    <row r="248" spans="1:11" ht="36">
      <c r="A248" s="21" t="s">
        <v>51</v>
      </c>
      <c r="B248" s="11">
        <v>0</v>
      </c>
      <c r="C248" s="11"/>
      <c r="D248" s="11">
        <v>60000</v>
      </c>
      <c r="E248" s="11">
        <v>0</v>
      </c>
      <c r="F248" s="11">
        <v>0</v>
      </c>
      <c r="G248" s="11"/>
      <c r="H248" s="12">
        <f>SUM(B248:G248)</f>
        <v>60000</v>
      </c>
      <c r="I248" s="2"/>
      <c r="J248" s="2"/>
      <c r="K248" s="2"/>
    </row>
    <row r="249" spans="1:11" ht="18">
      <c r="A249" s="21"/>
      <c r="B249" s="11"/>
      <c r="C249" s="11"/>
      <c r="D249" s="11"/>
      <c r="E249" s="11"/>
      <c r="F249" s="11"/>
      <c r="G249" s="11"/>
      <c r="H249" s="12"/>
      <c r="I249" s="2"/>
      <c r="J249" s="2"/>
      <c r="K249" s="2"/>
    </row>
    <row r="250" spans="1:11" ht="36">
      <c r="A250" s="21" t="s">
        <v>52</v>
      </c>
      <c r="B250" s="11">
        <v>0</v>
      </c>
      <c r="C250" s="11"/>
      <c r="D250" s="11">
        <v>46000</v>
      </c>
      <c r="E250" s="11">
        <v>0</v>
      </c>
      <c r="F250" s="11">
        <v>0</v>
      </c>
      <c r="G250" s="11"/>
      <c r="H250" s="12">
        <f>SUM(B250:G250)</f>
        <v>46000</v>
      </c>
      <c r="I250" s="2"/>
      <c r="J250" s="2"/>
      <c r="K250" s="2"/>
    </row>
    <row r="251" spans="1:11" ht="18">
      <c r="A251" s="21"/>
      <c r="B251" s="11"/>
      <c r="C251" s="11"/>
      <c r="D251" s="11"/>
      <c r="E251" s="11"/>
      <c r="F251" s="11"/>
      <c r="G251" s="11"/>
      <c r="H251" s="12"/>
      <c r="I251" s="2"/>
      <c r="J251" s="2"/>
      <c r="K251" s="2"/>
    </row>
    <row r="252" spans="1:11" ht="54">
      <c r="A252" s="21" t="s">
        <v>53</v>
      </c>
      <c r="B252" s="11"/>
      <c r="C252" s="11"/>
      <c r="D252" s="11"/>
      <c r="E252" s="11">
        <v>71305</v>
      </c>
      <c r="F252" s="11">
        <v>71305</v>
      </c>
      <c r="G252" s="11"/>
      <c r="H252" s="12">
        <f>SUM(B252:G252)</f>
        <v>142610</v>
      </c>
      <c r="I252" s="2"/>
      <c r="J252" s="2"/>
      <c r="K252" s="2"/>
    </row>
    <row r="253" spans="1:11" ht="18">
      <c r="A253" s="21"/>
      <c r="B253" s="11"/>
      <c r="C253" s="11"/>
      <c r="D253" s="11"/>
      <c r="E253" s="11"/>
      <c r="F253" s="11"/>
      <c r="G253" s="11"/>
      <c r="H253" s="12"/>
      <c r="I253" s="2"/>
      <c r="J253" s="2"/>
      <c r="K253" s="2"/>
    </row>
    <row r="254" spans="1:12" ht="18">
      <c r="A254" s="46" t="s">
        <v>12</v>
      </c>
      <c r="B254" s="22">
        <f>SUM(B241:B253)</f>
        <v>98000</v>
      </c>
      <c r="C254" s="22"/>
      <c r="D254" s="22">
        <f>SUM(D241:D253)</f>
        <v>106000</v>
      </c>
      <c r="E254" s="22">
        <f>SUM(E241:E253)</f>
        <v>71305</v>
      </c>
      <c r="F254" s="22">
        <f>SUM(F241:F253)</f>
        <v>71305</v>
      </c>
      <c r="G254" s="23"/>
      <c r="H254" s="22">
        <f>SUM(H241:H253)</f>
        <v>346610</v>
      </c>
      <c r="I254" s="19"/>
      <c r="J254" s="19"/>
      <c r="K254" s="19"/>
      <c r="L254" s="3"/>
    </row>
    <row r="255" spans="1:11" ht="18">
      <c r="A255" s="21"/>
      <c r="B255" s="11"/>
      <c r="C255" s="11"/>
      <c r="D255" s="11"/>
      <c r="E255" s="11"/>
      <c r="F255" s="11"/>
      <c r="G255" s="11"/>
      <c r="H255" s="11"/>
      <c r="I255" s="2"/>
      <c r="J255" s="2"/>
      <c r="K255" s="2"/>
    </row>
    <row r="256" spans="1:11" ht="18">
      <c r="A256" s="21"/>
      <c r="B256" s="11"/>
      <c r="C256" s="11"/>
      <c r="D256" s="11"/>
      <c r="E256" s="11"/>
      <c r="F256" s="11"/>
      <c r="G256" s="12"/>
      <c r="H256" s="11"/>
      <c r="I256" s="2"/>
      <c r="J256" s="2"/>
      <c r="K256" s="2"/>
    </row>
    <row r="257" spans="1:11" ht="18">
      <c r="A257" s="46" t="s">
        <v>14</v>
      </c>
      <c r="B257" s="11"/>
      <c r="C257" s="11"/>
      <c r="D257" s="11"/>
      <c r="E257" s="11"/>
      <c r="F257" s="11"/>
      <c r="G257" s="11"/>
      <c r="H257" s="11"/>
      <c r="I257" s="2"/>
      <c r="J257" s="2"/>
      <c r="K257" s="2"/>
    </row>
    <row r="258" spans="1:11" ht="54">
      <c r="A258" s="21" t="s">
        <v>124</v>
      </c>
      <c r="B258" s="11">
        <v>10000</v>
      </c>
      <c r="C258" s="11"/>
      <c r="D258" s="11">
        <v>0</v>
      </c>
      <c r="E258" s="11">
        <v>0</v>
      </c>
      <c r="F258" s="11">
        <v>0</v>
      </c>
      <c r="G258" s="11"/>
      <c r="H258" s="12">
        <f>SUM(B258:G258)</f>
        <v>10000</v>
      </c>
      <c r="I258" s="2"/>
      <c r="J258" s="2"/>
      <c r="K258" s="2"/>
    </row>
    <row r="259" spans="1:11" ht="18">
      <c r="A259" s="21"/>
      <c r="B259" s="11"/>
      <c r="C259" s="11"/>
      <c r="D259" s="11"/>
      <c r="E259" s="11"/>
      <c r="F259" s="11"/>
      <c r="G259" s="11"/>
      <c r="H259" s="11"/>
      <c r="I259" s="2"/>
      <c r="J259" s="2"/>
      <c r="K259" s="2"/>
    </row>
    <row r="260" spans="1:11" ht="18">
      <c r="A260" s="21"/>
      <c r="B260" s="35">
        <f>SUM(B258:B259)</f>
        <v>10000</v>
      </c>
      <c r="C260" s="35"/>
      <c r="D260" s="35">
        <f>SUM(D258:D259)</f>
        <v>0</v>
      </c>
      <c r="E260" s="35">
        <f>SUM(E258:E259)</f>
        <v>0</v>
      </c>
      <c r="F260" s="35">
        <f>SUM(F258:F259)</f>
        <v>0</v>
      </c>
      <c r="G260" s="11"/>
      <c r="H260" s="35">
        <f>SUM(H258:H259)</f>
        <v>10000</v>
      </c>
      <c r="I260" s="2"/>
      <c r="J260" s="2"/>
      <c r="K260" s="2"/>
    </row>
    <row r="261" spans="1:11" ht="18">
      <c r="A261" s="21"/>
      <c r="B261" s="11"/>
      <c r="C261" s="11"/>
      <c r="D261" s="11"/>
      <c r="E261" s="11"/>
      <c r="F261" s="11"/>
      <c r="G261" s="11"/>
      <c r="H261" s="11"/>
      <c r="I261" s="2"/>
      <c r="J261" s="2"/>
      <c r="K261" s="2"/>
    </row>
    <row r="262" spans="1:11" ht="18">
      <c r="A262" s="21"/>
      <c r="B262" s="11"/>
      <c r="C262" s="11"/>
      <c r="D262" s="11"/>
      <c r="E262" s="11"/>
      <c r="F262" s="11"/>
      <c r="G262" s="11"/>
      <c r="H262" s="11"/>
      <c r="I262" s="2"/>
      <c r="J262" s="2"/>
      <c r="K262" s="2"/>
    </row>
    <row r="263" spans="1:11" ht="18">
      <c r="A263" s="46" t="s">
        <v>54</v>
      </c>
      <c r="B263" s="2"/>
      <c r="C263" s="2"/>
      <c r="D263" s="2"/>
      <c r="E263" s="2"/>
      <c r="F263" s="2"/>
      <c r="G263" s="2"/>
      <c r="H263" s="2"/>
      <c r="I263" s="2"/>
      <c r="J263" s="2"/>
      <c r="K263" s="2"/>
    </row>
    <row r="264" spans="1:11" ht="18">
      <c r="A264" s="21"/>
      <c r="B264" s="2"/>
      <c r="C264" s="2"/>
      <c r="D264" s="2"/>
      <c r="E264" s="2"/>
      <c r="F264" s="2"/>
      <c r="G264" s="2"/>
      <c r="H264" s="2"/>
      <c r="I264" s="2"/>
      <c r="J264" s="2"/>
      <c r="K264" s="2"/>
    </row>
    <row r="265" spans="1:11" ht="18">
      <c r="A265" s="21"/>
      <c r="B265" s="20" t="s">
        <v>1</v>
      </c>
      <c r="C265" s="20"/>
      <c r="D265" s="20" t="s">
        <v>2</v>
      </c>
      <c r="E265" s="20" t="s">
        <v>3</v>
      </c>
      <c r="F265" s="20" t="s">
        <v>4</v>
      </c>
      <c r="G265" s="2"/>
      <c r="H265" s="13" t="s">
        <v>5</v>
      </c>
      <c r="I265" s="2"/>
      <c r="J265" s="2"/>
      <c r="K265" s="2"/>
    </row>
    <row r="266" spans="1:11" ht="18">
      <c r="A266" s="21"/>
      <c r="B266" s="13" t="s">
        <v>6</v>
      </c>
      <c r="C266" s="13"/>
      <c r="D266" s="13" t="s">
        <v>6</v>
      </c>
      <c r="E266" s="13" t="s">
        <v>6</v>
      </c>
      <c r="F266" s="13" t="s">
        <v>6</v>
      </c>
      <c r="G266" s="13"/>
      <c r="H266" s="13" t="s">
        <v>6</v>
      </c>
      <c r="I266" s="2"/>
      <c r="J266" s="2"/>
      <c r="K266" s="2"/>
    </row>
    <row r="267" spans="1:11" ht="18">
      <c r="A267" s="21"/>
      <c r="B267" s="2"/>
      <c r="C267" s="2"/>
      <c r="D267" s="2"/>
      <c r="E267" s="2"/>
      <c r="F267" s="2"/>
      <c r="G267" s="2"/>
      <c r="H267" s="2"/>
      <c r="I267" s="2"/>
      <c r="J267" s="2"/>
      <c r="K267" s="2"/>
    </row>
    <row r="268" spans="1:11" ht="18">
      <c r="A268" s="46" t="s">
        <v>7</v>
      </c>
      <c r="B268" s="2"/>
      <c r="C268" s="2"/>
      <c r="D268" s="2"/>
      <c r="E268" s="2"/>
      <c r="F268" s="2"/>
      <c r="G268" s="2"/>
      <c r="H268" s="2"/>
      <c r="I268" s="2"/>
      <c r="J268" s="2"/>
      <c r="K268" s="2"/>
    </row>
    <row r="269" spans="1:11" ht="18">
      <c r="A269" s="21" t="s">
        <v>8</v>
      </c>
      <c r="B269" s="2"/>
      <c r="C269" s="2"/>
      <c r="D269" s="2"/>
      <c r="E269" s="2"/>
      <c r="F269" s="2"/>
      <c r="G269" s="2"/>
      <c r="H269" s="2"/>
      <c r="I269" s="2"/>
      <c r="J269" s="2"/>
      <c r="K269" s="2"/>
    </row>
    <row r="270" spans="1:11" ht="36">
      <c r="A270" s="21" t="s">
        <v>55</v>
      </c>
      <c r="B270" s="11">
        <v>16000</v>
      </c>
      <c r="C270" s="11"/>
      <c r="D270" s="11">
        <v>0</v>
      </c>
      <c r="E270" s="11">
        <v>0</v>
      </c>
      <c r="F270" s="11">
        <v>0</v>
      </c>
      <c r="G270" s="11"/>
      <c r="H270" s="12">
        <f>SUM(B270:G270)</f>
        <v>16000</v>
      </c>
      <c r="I270" s="2"/>
      <c r="J270" s="2"/>
      <c r="K270" s="2"/>
    </row>
    <row r="271" spans="1:11" ht="18">
      <c r="A271" s="21"/>
      <c r="B271" s="11"/>
      <c r="C271" s="11"/>
      <c r="D271" s="11"/>
      <c r="E271" s="11"/>
      <c r="F271" s="11"/>
      <c r="G271" s="11"/>
      <c r="H271" s="12"/>
      <c r="I271" s="2"/>
      <c r="J271" s="2"/>
      <c r="K271" s="2"/>
    </row>
    <row r="272" spans="1:11" ht="54">
      <c r="A272" s="21" t="s">
        <v>125</v>
      </c>
      <c r="B272" s="11">
        <v>5000</v>
      </c>
      <c r="C272" s="11"/>
      <c r="D272" s="11">
        <v>0</v>
      </c>
      <c r="E272" s="11">
        <v>0</v>
      </c>
      <c r="F272" s="11">
        <v>0</v>
      </c>
      <c r="G272" s="11"/>
      <c r="H272" s="12">
        <f>SUM(B272:G272)</f>
        <v>5000</v>
      </c>
      <c r="I272" s="2"/>
      <c r="J272" s="2"/>
      <c r="K272" s="2"/>
    </row>
    <row r="273" spans="1:11" ht="18">
      <c r="A273" s="21"/>
      <c r="B273" s="11"/>
      <c r="C273" s="11"/>
      <c r="D273" s="11"/>
      <c r="E273" s="11"/>
      <c r="F273" s="11"/>
      <c r="G273" s="11"/>
      <c r="H273" s="12"/>
      <c r="I273" s="2"/>
      <c r="J273" s="2"/>
      <c r="K273" s="2"/>
    </row>
    <row r="274" spans="1:11" ht="36">
      <c r="A274" s="21" t="s">
        <v>126</v>
      </c>
      <c r="B274" s="11">
        <v>9000</v>
      </c>
      <c r="C274" s="11"/>
      <c r="D274" s="11">
        <v>9000</v>
      </c>
      <c r="E274" s="11">
        <v>0</v>
      </c>
      <c r="F274" s="11">
        <v>0</v>
      </c>
      <c r="G274" s="11"/>
      <c r="H274" s="12">
        <f>SUM(B274:G274)</f>
        <v>18000</v>
      </c>
      <c r="I274" s="2"/>
      <c r="J274" s="2"/>
      <c r="K274" s="2"/>
    </row>
    <row r="275" spans="1:11" ht="18">
      <c r="A275" s="21"/>
      <c r="B275" s="11"/>
      <c r="C275" s="11"/>
      <c r="D275" s="11"/>
      <c r="E275" s="11"/>
      <c r="F275" s="11"/>
      <c r="G275" s="11"/>
      <c r="H275" s="12"/>
      <c r="I275" s="2"/>
      <c r="J275" s="2"/>
      <c r="K275" s="2"/>
    </row>
    <row r="276" spans="1:11" ht="36">
      <c r="A276" s="21" t="s">
        <v>127</v>
      </c>
      <c r="B276" s="11">
        <v>500</v>
      </c>
      <c r="C276" s="11"/>
      <c r="D276" s="11">
        <v>0</v>
      </c>
      <c r="E276" s="11">
        <v>0</v>
      </c>
      <c r="F276" s="11">
        <v>0</v>
      </c>
      <c r="G276" s="11"/>
      <c r="H276" s="12">
        <f>SUM(B276:G276)</f>
        <v>500</v>
      </c>
      <c r="I276" s="2"/>
      <c r="J276" s="2"/>
      <c r="K276" s="2"/>
    </row>
    <row r="277" spans="1:11" ht="18">
      <c r="A277" s="21"/>
      <c r="B277" s="11"/>
      <c r="C277" s="11"/>
      <c r="D277" s="11"/>
      <c r="E277" s="11"/>
      <c r="F277" s="11"/>
      <c r="G277" s="11"/>
      <c r="H277" s="12"/>
      <c r="I277" s="2"/>
      <c r="J277" s="2"/>
      <c r="K277" s="2"/>
    </row>
    <row r="278" spans="1:11" s="47" customFormat="1" ht="39" customHeight="1">
      <c r="A278" s="21" t="s">
        <v>155</v>
      </c>
      <c r="B278" s="29">
        <v>37700</v>
      </c>
      <c r="C278" s="29"/>
      <c r="D278" s="29">
        <v>0</v>
      </c>
      <c r="E278" s="29">
        <v>0</v>
      </c>
      <c r="F278" s="29">
        <v>0</v>
      </c>
      <c r="G278" s="29"/>
      <c r="H278" s="30">
        <f>SUM(B278:G278)</f>
        <v>37700</v>
      </c>
      <c r="I278" s="28"/>
      <c r="J278" s="28"/>
      <c r="K278" s="28"/>
    </row>
    <row r="279" spans="1:11" ht="18">
      <c r="A279" s="21"/>
      <c r="B279" s="11"/>
      <c r="C279" s="11"/>
      <c r="D279" s="11"/>
      <c r="E279" s="11"/>
      <c r="F279" s="11"/>
      <c r="G279" s="11"/>
      <c r="H279" s="12"/>
      <c r="I279" s="2"/>
      <c r="J279" s="2"/>
      <c r="K279" s="2"/>
    </row>
    <row r="280" spans="1:11" ht="54">
      <c r="A280" s="21" t="s">
        <v>128</v>
      </c>
      <c r="B280" s="11">
        <v>500</v>
      </c>
      <c r="C280" s="11"/>
      <c r="D280" s="11">
        <v>0</v>
      </c>
      <c r="E280" s="11">
        <v>0</v>
      </c>
      <c r="F280" s="11">
        <v>0</v>
      </c>
      <c r="G280" s="11"/>
      <c r="H280" s="12">
        <f>SUM(B280:G280)</f>
        <v>500</v>
      </c>
      <c r="I280" s="2"/>
      <c r="J280" s="2"/>
      <c r="K280" s="2"/>
    </row>
    <row r="281" spans="1:11" ht="18">
      <c r="A281" s="21"/>
      <c r="B281" s="11"/>
      <c r="C281" s="11"/>
      <c r="D281" s="11"/>
      <c r="E281" s="11"/>
      <c r="F281" s="11"/>
      <c r="G281" s="11"/>
      <c r="H281" s="12"/>
      <c r="I281" s="2"/>
      <c r="J281" s="2"/>
      <c r="K281" s="2"/>
    </row>
    <row r="282" spans="1:11" ht="18">
      <c r="A282" s="46" t="s">
        <v>12</v>
      </c>
      <c r="B282" s="22">
        <f>SUM(B270:B281)</f>
        <v>68700</v>
      </c>
      <c r="C282" s="22"/>
      <c r="D282" s="22">
        <f>SUM(D270:D281)</f>
        <v>9000</v>
      </c>
      <c r="E282" s="22">
        <f>SUM(E270:E281)</f>
        <v>0</v>
      </c>
      <c r="F282" s="22">
        <f>SUM(F270:F281)</f>
        <v>0</v>
      </c>
      <c r="G282" s="22"/>
      <c r="H282" s="22">
        <f>SUM(H270:H281)</f>
        <v>77700</v>
      </c>
      <c r="I282" s="19"/>
      <c r="J282" s="19"/>
      <c r="K282" s="2"/>
    </row>
    <row r="283" spans="1:11" ht="18">
      <c r="A283" s="21"/>
      <c r="B283" s="13"/>
      <c r="C283" s="13"/>
      <c r="D283" s="13"/>
      <c r="E283" s="13"/>
      <c r="F283" s="13"/>
      <c r="G283" s="13"/>
      <c r="H283" s="13"/>
      <c r="I283" s="2"/>
      <c r="J283" s="2"/>
      <c r="K283" s="2"/>
    </row>
    <row r="284" spans="1:11" ht="18">
      <c r="A284" s="46" t="s">
        <v>13</v>
      </c>
      <c r="B284" s="2"/>
      <c r="C284" s="2"/>
      <c r="D284" s="2"/>
      <c r="E284" s="2"/>
      <c r="F284" s="2"/>
      <c r="G284" s="2"/>
      <c r="H284" s="2"/>
      <c r="I284" s="2"/>
      <c r="J284" s="2"/>
      <c r="K284" s="2"/>
    </row>
    <row r="285" spans="1:11" ht="18">
      <c r="A285" s="21"/>
      <c r="B285" s="11"/>
      <c r="C285" s="11"/>
      <c r="D285" s="11"/>
      <c r="E285" s="11"/>
      <c r="F285" s="11"/>
      <c r="G285" s="12"/>
      <c r="H285" s="11"/>
      <c r="I285" s="2"/>
      <c r="J285" s="2"/>
      <c r="K285" s="2"/>
    </row>
    <row r="286" spans="1:11" ht="18">
      <c r="A286" s="46" t="s">
        <v>14</v>
      </c>
      <c r="B286" s="11"/>
      <c r="C286" s="11"/>
      <c r="D286" s="11"/>
      <c r="E286" s="11"/>
      <c r="F286" s="11"/>
      <c r="G286" s="11"/>
      <c r="H286" s="11"/>
      <c r="I286" s="2"/>
      <c r="J286" s="2"/>
      <c r="K286" s="2"/>
    </row>
    <row r="287" spans="1:11" ht="54">
      <c r="A287" s="21" t="s">
        <v>129</v>
      </c>
      <c r="B287" s="11">
        <v>0</v>
      </c>
      <c r="C287" s="11"/>
      <c r="D287" s="11">
        <v>30000</v>
      </c>
      <c r="E287" s="11">
        <v>0</v>
      </c>
      <c r="F287" s="11">
        <v>0</v>
      </c>
      <c r="G287" s="11"/>
      <c r="H287" s="12">
        <f>SUM(B287:G287)</f>
        <v>30000</v>
      </c>
      <c r="I287" s="2"/>
      <c r="J287" s="2"/>
      <c r="K287" s="2"/>
    </row>
    <row r="288" spans="1:11" ht="18">
      <c r="A288" s="21"/>
      <c r="B288" s="11"/>
      <c r="C288" s="11"/>
      <c r="D288" s="11"/>
      <c r="E288" s="11"/>
      <c r="F288" s="11"/>
      <c r="G288" s="11"/>
      <c r="H288" s="11"/>
      <c r="I288" s="2"/>
      <c r="J288" s="2"/>
      <c r="K288" s="2"/>
    </row>
    <row r="289" spans="1:11" ht="18">
      <c r="A289" s="21"/>
      <c r="B289" s="35">
        <f>SUM(B287:B288)</f>
        <v>0</v>
      </c>
      <c r="C289" s="35"/>
      <c r="D289" s="35">
        <f>SUM(D287:D288)</f>
        <v>30000</v>
      </c>
      <c r="E289" s="35">
        <f>SUM(E287:E288)</f>
        <v>0</v>
      </c>
      <c r="F289" s="35">
        <f>SUM(F287:F288)</f>
        <v>0</v>
      </c>
      <c r="G289" s="11"/>
      <c r="H289" s="35">
        <f>SUM(H287:H288)</f>
        <v>30000</v>
      </c>
      <c r="I289" s="2"/>
      <c r="J289" s="2"/>
      <c r="K289" s="2"/>
    </row>
    <row r="290" spans="1:11" ht="18">
      <c r="A290" s="21"/>
      <c r="B290" s="11"/>
      <c r="C290" s="11"/>
      <c r="D290" s="11"/>
      <c r="E290" s="11"/>
      <c r="F290" s="11"/>
      <c r="G290" s="11"/>
      <c r="H290" s="11"/>
      <c r="I290" s="2"/>
      <c r="J290" s="2"/>
      <c r="K290" s="2"/>
    </row>
    <row r="291" spans="1:11" ht="18">
      <c r="A291" s="21"/>
      <c r="B291" s="11"/>
      <c r="C291" s="11"/>
      <c r="D291" s="11"/>
      <c r="E291" s="11"/>
      <c r="F291" s="11"/>
      <c r="G291" s="11"/>
      <c r="H291" s="11"/>
      <c r="I291" s="2"/>
      <c r="J291" s="2"/>
      <c r="K291" s="2"/>
    </row>
    <row r="292" spans="1:11" ht="36">
      <c r="A292" s="46" t="s">
        <v>56</v>
      </c>
      <c r="B292" s="2"/>
      <c r="C292" s="2"/>
      <c r="D292" s="63"/>
      <c r="E292" s="64"/>
      <c r="F292" s="64"/>
      <c r="G292" s="64"/>
      <c r="H292" s="64"/>
      <c r="I292" s="2"/>
      <c r="J292" s="2"/>
      <c r="K292" s="2"/>
    </row>
    <row r="293" spans="1:11" ht="18">
      <c r="A293" s="21"/>
      <c r="B293" s="2"/>
      <c r="C293" s="2"/>
      <c r="D293" s="2"/>
      <c r="E293" s="2"/>
      <c r="F293" s="2"/>
      <c r="G293" s="2"/>
      <c r="H293" s="2"/>
      <c r="I293" s="2"/>
      <c r="J293" s="2"/>
      <c r="K293" s="2"/>
    </row>
    <row r="294" spans="1:11" ht="18">
      <c r="A294" s="21"/>
      <c r="B294" s="20" t="s">
        <v>1</v>
      </c>
      <c r="C294" s="20"/>
      <c r="D294" s="20" t="s">
        <v>2</v>
      </c>
      <c r="E294" s="20" t="s">
        <v>3</v>
      </c>
      <c r="F294" s="20" t="s">
        <v>4</v>
      </c>
      <c r="G294" s="2"/>
      <c r="H294" s="13" t="s">
        <v>5</v>
      </c>
      <c r="I294" s="2"/>
      <c r="J294" s="2"/>
      <c r="K294" s="2"/>
    </row>
    <row r="295" spans="1:11" ht="18">
      <c r="A295" s="21"/>
      <c r="B295" s="13" t="s">
        <v>6</v>
      </c>
      <c r="C295" s="13"/>
      <c r="D295" s="13" t="s">
        <v>6</v>
      </c>
      <c r="E295" s="13" t="s">
        <v>6</v>
      </c>
      <c r="F295" s="13" t="s">
        <v>6</v>
      </c>
      <c r="G295" s="13"/>
      <c r="H295" s="13" t="s">
        <v>6</v>
      </c>
      <c r="I295" s="2"/>
      <c r="J295" s="2"/>
      <c r="K295" s="2"/>
    </row>
    <row r="296" spans="1:11" ht="18">
      <c r="A296" s="46" t="s">
        <v>7</v>
      </c>
      <c r="B296" s="2"/>
      <c r="C296" s="2"/>
      <c r="D296" s="2"/>
      <c r="E296" s="2"/>
      <c r="F296" s="2"/>
      <c r="G296" s="2"/>
      <c r="H296" s="2"/>
      <c r="I296" s="2"/>
      <c r="J296" s="2"/>
      <c r="K296" s="2"/>
    </row>
    <row r="297" spans="1:11" ht="18">
      <c r="A297" s="21" t="s">
        <v>8</v>
      </c>
      <c r="B297" s="11"/>
      <c r="C297" s="11"/>
      <c r="D297" s="11"/>
      <c r="E297" s="11"/>
      <c r="F297" s="11"/>
      <c r="G297" s="11"/>
      <c r="H297" s="11"/>
      <c r="I297" s="2"/>
      <c r="J297" s="2"/>
      <c r="K297" s="2"/>
    </row>
    <row r="298" spans="1:11" ht="36">
      <c r="A298" s="21" t="s">
        <v>170</v>
      </c>
      <c r="B298" s="11">
        <v>639</v>
      </c>
      <c r="C298" s="11"/>
      <c r="D298" s="11">
        <v>631</v>
      </c>
      <c r="E298" s="11"/>
      <c r="F298" s="11"/>
      <c r="G298" s="11"/>
      <c r="H298" s="12">
        <f>SUM(B298:G298)</f>
        <v>1270</v>
      </c>
      <c r="I298" s="2"/>
      <c r="J298" s="2"/>
      <c r="K298" s="2"/>
    </row>
    <row r="299" spans="1:11" ht="18">
      <c r="A299" s="21"/>
      <c r="B299" s="11"/>
      <c r="C299" s="11"/>
      <c r="D299" s="11"/>
      <c r="E299" s="11"/>
      <c r="F299" s="11"/>
      <c r="G299" s="11"/>
      <c r="H299" s="11"/>
      <c r="I299" s="2"/>
      <c r="J299" s="2"/>
      <c r="K299" s="2"/>
    </row>
    <row r="300" spans="1:11" ht="36">
      <c r="A300" s="21" t="s">
        <v>171</v>
      </c>
      <c r="B300" s="11">
        <v>900</v>
      </c>
      <c r="C300" s="11"/>
      <c r="D300" s="11"/>
      <c r="E300" s="11"/>
      <c r="F300" s="11"/>
      <c r="G300" s="11"/>
      <c r="H300" s="12">
        <f>SUM(B300:G300)</f>
        <v>900</v>
      </c>
      <c r="I300" s="2"/>
      <c r="J300" s="2"/>
      <c r="K300" s="2"/>
    </row>
    <row r="301" spans="1:11" ht="18">
      <c r="A301" s="21"/>
      <c r="B301" s="11"/>
      <c r="C301" s="11"/>
      <c r="D301" s="11"/>
      <c r="E301" s="11"/>
      <c r="F301" s="11"/>
      <c r="G301" s="11"/>
      <c r="H301" s="11"/>
      <c r="I301" s="2"/>
      <c r="J301" s="2"/>
      <c r="K301" s="2"/>
    </row>
    <row r="302" spans="1:11" ht="36">
      <c r="A302" s="21" t="s">
        <v>57</v>
      </c>
      <c r="B302" s="11">
        <v>3160</v>
      </c>
      <c r="C302" s="11"/>
      <c r="D302" s="11"/>
      <c r="E302" s="11"/>
      <c r="F302" s="11"/>
      <c r="G302" s="11"/>
      <c r="H302" s="12">
        <f>SUM(B302:G302)</f>
        <v>3160</v>
      </c>
      <c r="I302" s="2"/>
      <c r="J302" s="2"/>
      <c r="K302" s="2"/>
    </row>
    <row r="303" spans="1:11" ht="18">
      <c r="A303" s="21"/>
      <c r="B303" s="11"/>
      <c r="C303" s="11"/>
      <c r="D303" s="11"/>
      <c r="E303" s="11"/>
      <c r="F303" s="11"/>
      <c r="G303" s="11"/>
      <c r="H303" s="11"/>
      <c r="I303" s="2"/>
      <c r="J303" s="2"/>
      <c r="K303" s="2"/>
    </row>
    <row r="304" spans="1:11" ht="36">
      <c r="A304" s="21" t="s">
        <v>58</v>
      </c>
      <c r="B304" s="11">
        <v>2500</v>
      </c>
      <c r="C304" s="11"/>
      <c r="D304" s="11"/>
      <c r="E304" s="11"/>
      <c r="F304" s="11"/>
      <c r="G304" s="11"/>
      <c r="H304" s="12">
        <f>SUM(B304:G304)</f>
        <v>2500</v>
      </c>
      <c r="I304" s="2"/>
      <c r="J304" s="2"/>
      <c r="K304" s="2"/>
    </row>
    <row r="305" spans="1:11" ht="18">
      <c r="A305" s="21"/>
      <c r="B305" s="11"/>
      <c r="C305" s="11"/>
      <c r="D305" s="11"/>
      <c r="E305" s="11"/>
      <c r="F305" s="11"/>
      <c r="G305" s="11"/>
      <c r="H305" s="11"/>
      <c r="I305" s="2"/>
      <c r="J305" s="2"/>
      <c r="K305" s="2"/>
    </row>
    <row r="306" spans="1:11" ht="18">
      <c r="A306" s="21" t="s">
        <v>172</v>
      </c>
      <c r="B306" s="11">
        <f>5812+10434</f>
        <v>16246</v>
      </c>
      <c r="C306" s="11"/>
      <c r="D306" s="11"/>
      <c r="E306" s="11"/>
      <c r="F306" s="11"/>
      <c r="G306" s="11"/>
      <c r="H306" s="12">
        <f>SUM(B306:G306)</f>
        <v>16246</v>
      </c>
      <c r="I306" s="2"/>
      <c r="J306" s="2"/>
      <c r="K306" s="2"/>
    </row>
    <row r="307" spans="1:11" ht="18">
      <c r="A307" s="21"/>
      <c r="B307" s="11"/>
      <c r="C307" s="11"/>
      <c r="D307" s="11"/>
      <c r="E307" s="11"/>
      <c r="F307" s="11"/>
      <c r="G307" s="11"/>
      <c r="H307" s="11"/>
      <c r="I307" s="2"/>
      <c r="J307" s="2"/>
      <c r="K307" s="2"/>
    </row>
    <row r="308" spans="1:11" ht="18">
      <c r="A308" s="21" t="s">
        <v>173</v>
      </c>
      <c r="B308" s="11"/>
      <c r="C308" s="11"/>
      <c r="D308" s="11">
        <v>11269</v>
      </c>
      <c r="E308" s="2">
        <v>16041</v>
      </c>
      <c r="F308" s="11">
        <v>16041</v>
      </c>
      <c r="G308" s="11"/>
      <c r="H308" s="12">
        <f>SUM(B308:G308)</f>
        <v>43351</v>
      </c>
      <c r="I308" s="2"/>
      <c r="J308" s="2"/>
      <c r="K308" s="2"/>
    </row>
    <row r="309" spans="1:11" ht="18">
      <c r="A309" s="21"/>
      <c r="B309" s="11"/>
      <c r="C309" s="11"/>
      <c r="D309" s="11"/>
      <c r="E309" s="2"/>
      <c r="F309" s="11"/>
      <c r="G309" s="11"/>
      <c r="H309" s="11"/>
      <c r="I309" s="2"/>
      <c r="J309" s="2"/>
      <c r="K309" s="2"/>
    </row>
    <row r="310" spans="1:11" ht="18">
      <c r="A310" s="21"/>
      <c r="B310" s="11"/>
      <c r="C310" s="11"/>
      <c r="D310" s="11"/>
      <c r="E310" s="11"/>
      <c r="F310" s="11"/>
      <c r="G310" s="11"/>
      <c r="H310" s="12"/>
      <c r="I310" s="2"/>
      <c r="J310" s="2"/>
      <c r="K310" s="2"/>
    </row>
    <row r="311" spans="1:11" ht="18">
      <c r="A311" s="21"/>
      <c r="B311" s="11"/>
      <c r="C311" s="11"/>
      <c r="D311" s="11"/>
      <c r="E311" s="11"/>
      <c r="F311" s="11"/>
      <c r="G311" s="11"/>
      <c r="H311" s="12"/>
      <c r="I311" s="2"/>
      <c r="J311" s="2"/>
      <c r="K311" s="2"/>
    </row>
    <row r="312" spans="1:11" ht="18">
      <c r="A312" s="46" t="s">
        <v>12</v>
      </c>
      <c r="B312" s="22">
        <f>SUM(B297:B311)</f>
        <v>23445</v>
      </c>
      <c r="C312" s="22"/>
      <c r="D312" s="22">
        <f>SUM(D297:D311)</f>
        <v>11900</v>
      </c>
      <c r="E312" s="22">
        <f>SUM(E297:E311)</f>
        <v>16041</v>
      </c>
      <c r="F312" s="22">
        <f>SUM(F297:F311)</f>
        <v>16041</v>
      </c>
      <c r="G312" s="23"/>
      <c r="H312" s="22">
        <f>SUM(H297:H311)</f>
        <v>67427</v>
      </c>
      <c r="I312" s="19"/>
      <c r="J312" s="2"/>
      <c r="K312" s="2"/>
    </row>
    <row r="313" spans="1:11" ht="18">
      <c r="A313" s="21"/>
      <c r="B313" s="2"/>
      <c r="C313" s="2"/>
      <c r="D313" s="2"/>
      <c r="E313" s="2"/>
      <c r="F313" s="2"/>
      <c r="G313" s="2"/>
      <c r="H313" s="2"/>
      <c r="I313" s="2"/>
      <c r="J313" s="2"/>
      <c r="K313" s="2"/>
    </row>
    <row r="314" spans="1:11" ht="18">
      <c r="A314" s="21"/>
      <c r="B314" s="2"/>
      <c r="C314" s="2"/>
      <c r="D314" s="2"/>
      <c r="E314" s="2"/>
      <c r="F314" s="2"/>
      <c r="G314" s="2"/>
      <c r="H314" s="2"/>
      <c r="I314" s="2"/>
      <c r="J314" s="2"/>
      <c r="K314" s="2"/>
    </row>
    <row r="315" spans="1:11" ht="18">
      <c r="A315" s="21"/>
      <c r="B315" s="2"/>
      <c r="C315" s="2"/>
      <c r="D315" s="2"/>
      <c r="E315" s="2"/>
      <c r="F315" s="2"/>
      <c r="G315" s="2"/>
      <c r="H315" s="2"/>
      <c r="I315" s="2"/>
      <c r="J315" s="2"/>
      <c r="K315" s="2"/>
    </row>
    <row r="316" spans="1:11" ht="18">
      <c r="A316" s="46" t="s">
        <v>59</v>
      </c>
      <c r="B316" s="2"/>
      <c r="C316" s="2"/>
      <c r="D316" s="2"/>
      <c r="E316" s="2"/>
      <c r="F316" s="2"/>
      <c r="G316" s="2"/>
      <c r="H316" s="2"/>
      <c r="I316" s="2"/>
      <c r="J316" s="2"/>
      <c r="K316" s="2"/>
    </row>
    <row r="317" spans="1:11" ht="18">
      <c r="A317" s="21"/>
      <c r="B317" s="2"/>
      <c r="C317" s="2"/>
      <c r="D317" s="2"/>
      <c r="E317" s="2"/>
      <c r="F317" s="2"/>
      <c r="G317" s="2"/>
      <c r="H317" s="2"/>
      <c r="I317" s="2"/>
      <c r="J317" s="2"/>
      <c r="K317" s="2"/>
    </row>
    <row r="318" spans="1:11" ht="18">
      <c r="A318" s="21"/>
      <c r="B318" s="20" t="s">
        <v>1</v>
      </c>
      <c r="C318" s="20"/>
      <c r="D318" s="20" t="s">
        <v>2</v>
      </c>
      <c r="E318" s="20" t="s">
        <v>3</v>
      </c>
      <c r="F318" s="20" t="s">
        <v>4</v>
      </c>
      <c r="G318" s="2"/>
      <c r="H318" s="13" t="s">
        <v>5</v>
      </c>
      <c r="I318" s="2"/>
      <c r="J318" s="2"/>
      <c r="K318" s="2"/>
    </row>
    <row r="319" spans="1:11" ht="18">
      <c r="A319" s="21"/>
      <c r="B319" s="13" t="s">
        <v>6</v>
      </c>
      <c r="C319" s="13"/>
      <c r="D319" s="13" t="s">
        <v>6</v>
      </c>
      <c r="E319" s="13" t="s">
        <v>6</v>
      </c>
      <c r="F319" s="13" t="s">
        <v>6</v>
      </c>
      <c r="G319" s="13"/>
      <c r="H319" s="13" t="s">
        <v>6</v>
      </c>
      <c r="I319" s="2"/>
      <c r="J319" s="2"/>
      <c r="K319" s="2"/>
    </row>
    <row r="320" spans="1:11" ht="18">
      <c r="A320" s="46" t="s">
        <v>7</v>
      </c>
      <c r="B320" s="11"/>
      <c r="C320" s="11"/>
      <c r="D320" s="11"/>
      <c r="E320" s="11"/>
      <c r="F320" s="11"/>
      <c r="G320" s="11"/>
      <c r="H320" s="11"/>
      <c r="I320" s="2"/>
      <c r="J320" s="2"/>
      <c r="K320" s="2"/>
    </row>
    <row r="321" spans="1:11" ht="18">
      <c r="A321" s="21" t="s">
        <v>8</v>
      </c>
      <c r="B321" s="12"/>
      <c r="C321" s="12"/>
      <c r="D321" s="11"/>
      <c r="E321" s="11"/>
      <c r="F321" s="11"/>
      <c r="G321" s="11"/>
      <c r="H321" s="11"/>
      <c r="I321" s="2"/>
      <c r="J321" s="2"/>
      <c r="K321" s="2"/>
    </row>
    <row r="322" spans="1:11" ht="36">
      <c r="A322" s="59" t="s">
        <v>60</v>
      </c>
      <c r="B322" s="37">
        <v>16480</v>
      </c>
      <c r="C322" s="37"/>
      <c r="D322" s="38"/>
      <c r="E322" s="38"/>
      <c r="F322" s="38"/>
      <c r="G322" s="38"/>
      <c r="H322" s="12">
        <f>SUM(B322:G322)</f>
        <v>16480</v>
      </c>
      <c r="I322" s="2"/>
      <c r="J322" s="2"/>
      <c r="K322" s="2"/>
    </row>
    <row r="323" spans="1:11" ht="18">
      <c r="A323" s="21"/>
      <c r="B323" s="12"/>
      <c r="C323" s="12"/>
      <c r="D323" s="11"/>
      <c r="E323" s="11"/>
      <c r="F323" s="11"/>
      <c r="G323" s="11"/>
      <c r="H323" s="11"/>
      <c r="I323" s="2"/>
      <c r="J323" s="2"/>
      <c r="K323" s="2"/>
    </row>
    <row r="324" spans="1:11" ht="36">
      <c r="A324" s="59" t="s">
        <v>61</v>
      </c>
      <c r="B324" s="37">
        <v>10000</v>
      </c>
      <c r="C324" s="37"/>
      <c r="D324" s="36"/>
      <c r="E324" s="36"/>
      <c r="F324" s="36"/>
      <c r="G324" s="36"/>
      <c r="H324" s="12">
        <f>SUM(B324:G324)</f>
        <v>10000</v>
      </c>
      <c r="I324" s="2"/>
      <c r="J324" s="2"/>
      <c r="K324" s="2"/>
    </row>
    <row r="325" spans="1:11" ht="18">
      <c r="A325" s="21"/>
      <c r="B325" s="12"/>
      <c r="C325" s="12"/>
      <c r="D325" s="11"/>
      <c r="E325" s="11"/>
      <c r="F325" s="11"/>
      <c r="G325" s="11"/>
      <c r="H325" s="12"/>
      <c r="I325" s="2"/>
      <c r="J325" s="2"/>
      <c r="K325" s="2"/>
    </row>
    <row r="326" spans="1:11" ht="18">
      <c r="A326" s="21" t="s">
        <v>130</v>
      </c>
      <c r="B326" s="12">
        <v>17500</v>
      </c>
      <c r="C326" s="12"/>
      <c r="D326" s="11">
        <v>14000</v>
      </c>
      <c r="E326" s="11">
        <v>4000</v>
      </c>
      <c r="F326" s="11">
        <v>23000</v>
      </c>
      <c r="G326" s="11"/>
      <c r="H326" s="12">
        <f>SUM(B326:G326)</f>
        <v>58500</v>
      </c>
      <c r="I326" s="2"/>
      <c r="J326" s="2"/>
      <c r="K326" s="2"/>
    </row>
    <row r="327" spans="1:11" ht="18">
      <c r="A327" s="21"/>
      <c r="B327" s="12"/>
      <c r="C327" s="12"/>
      <c r="D327" s="11"/>
      <c r="E327" s="11"/>
      <c r="F327" s="11"/>
      <c r="G327" s="11"/>
      <c r="H327" s="12"/>
      <c r="I327" s="2"/>
      <c r="J327" s="2"/>
      <c r="K327" s="2"/>
    </row>
    <row r="328" spans="1:11" ht="18">
      <c r="A328" s="21" t="s">
        <v>131</v>
      </c>
      <c r="B328" s="12">
        <v>-6000</v>
      </c>
      <c r="C328" s="12"/>
      <c r="D328" s="11">
        <v>56000</v>
      </c>
      <c r="E328" s="11"/>
      <c r="F328" s="11"/>
      <c r="G328" s="11"/>
      <c r="H328" s="12">
        <f>SUM(B328:G328)</f>
        <v>50000</v>
      </c>
      <c r="I328" s="2"/>
      <c r="J328" s="2"/>
      <c r="K328" s="2"/>
    </row>
    <row r="329" spans="1:11" ht="18">
      <c r="A329" s="21"/>
      <c r="B329" s="11"/>
      <c r="C329" s="11"/>
      <c r="D329" s="11"/>
      <c r="E329" s="11"/>
      <c r="F329" s="11"/>
      <c r="G329" s="11"/>
      <c r="H329" s="12"/>
      <c r="I329" s="2"/>
      <c r="J329" s="2"/>
      <c r="K329" s="2"/>
    </row>
    <row r="330" spans="1:11" ht="18">
      <c r="A330" s="21" t="s">
        <v>178</v>
      </c>
      <c r="B330" s="2"/>
      <c r="C330" s="2"/>
      <c r="D330" s="11">
        <v>10600</v>
      </c>
      <c r="E330" s="11"/>
      <c r="F330" s="11"/>
      <c r="G330" s="11"/>
      <c r="H330" s="12">
        <v>10600</v>
      </c>
      <c r="I330" s="2"/>
      <c r="J330" s="2"/>
      <c r="K330" s="2"/>
    </row>
    <row r="331" spans="1:11" ht="18">
      <c r="A331" s="21"/>
      <c r="B331" s="2"/>
      <c r="C331" s="2"/>
      <c r="D331" s="11"/>
      <c r="E331" s="11"/>
      <c r="F331" s="11"/>
      <c r="G331" s="11"/>
      <c r="H331" s="12"/>
      <c r="I331" s="2"/>
      <c r="J331" s="2"/>
      <c r="K331" s="2"/>
    </row>
    <row r="332" spans="1:11" ht="18">
      <c r="A332" s="21" t="s">
        <v>179</v>
      </c>
      <c r="B332" s="2"/>
      <c r="C332" s="2"/>
      <c r="D332" s="11">
        <v>40500</v>
      </c>
      <c r="E332" s="11"/>
      <c r="F332" s="11"/>
      <c r="G332" s="11"/>
      <c r="H332" s="12">
        <v>40500</v>
      </c>
      <c r="I332" s="2"/>
      <c r="J332" s="2"/>
      <c r="K332" s="2"/>
    </row>
    <row r="333" spans="1:11" ht="18">
      <c r="A333" s="21"/>
      <c r="B333" s="11"/>
      <c r="C333" s="11"/>
      <c r="D333" s="11"/>
      <c r="E333" s="11"/>
      <c r="F333" s="11"/>
      <c r="G333" s="11"/>
      <c r="H333" s="11"/>
      <c r="I333" s="2"/>
      <c r="J333" s="2"/>
      <c r="K333" s="2"/>
    </row>
    <row r="334" spans="1:11" ht="18">
      <c r="A334" s="46" t="s">
        <v>12</v>
      </c>
      <c r="B334" s="22">
        <f>SUM(B321:B333)</f>
        <v>37980</v>
      </c>
      <c r="C334" s="22"/>
      <c r="D334" s="22">
        <f>SUM(D321:D333)</f>
        <v>121100</v>
      </c>
      <c r="E334" s="22">
        <f>SUM(E321:E333)</f>
        <v>4000</v>
      </c>
      <c r="F334" s="22">
        <f>SUM(F321:F333)</f>
        <v>23000</v>
      </c>
      <c r="G334" s="23"/>
      <c r="H334" s="22">
        <f>SUM(H321:H333)</f>
        <v>186080</v>
      </c>
      <c r="I334" s="2"/>
      <c r="J334" s="2"/>
      <c r="K334" s="2"/>
    </row>
    <row r="335" spans="1:11" ht="18">
      <c r="A335" s="60"/>
      <c r="B335" s="11"/>
      <c r="C335" s="11"/>
      <c r="D335" s="11"/>
      <c r="E335" s="11"/>
      <c r="F335" s="11"/>
      <c r="G335" s="11"/>
      <c r="H335" s="12"/>
      <c r="I335" s="2"/>
      <c r="J335" s="2"/>
      <c r="K335" s="2"/>
    </row>
    <row r="336" spans="1:11" ht="18">
      <c r="A336" s="60"/>
      <c r="B336" s="11"/>
      <c r="C336" s="11"/>
      <c r="D336" s="11"/>
      <c r="E336" s="11"/>
      <c r="F336" s="11"/>
      <c r="G336" s="11"/>
      <c r="H336" s="12"/>
      <c r="I336" s="2"/>
      <c r="J336" s="2"/>
      <c r="K336" s="2"/>
    </row>
    <row r="337" spans="1:11" ht="18">
      <c r="A337" s="21"/>
      <c r="B337" s="2"/>
      <c r="C337" s="2"/>
      <c r="D337" s="2"/>
      <c r="E337" s="2"/>
      <c r="F337" s="2"/>
      <c r="G337" s="2"/>
      <c r="H337" s="2"/>
      <c r="I337" s="2"/>
      <c r="J337" s="2"/>
      <c r="K337" s="2"/>
    </row>
    <row r="338" spans="1:11" ht="18">
      <c r="A338" s="46" t="s">
        <v>62</v>
      </c>
      <c r="B338" s="2"/>
      <c r="C338" s="2"/>
      <c r="D338" s="2"/>
      <c r="E338" s="2"/>
      <c r="F338" s="2"/>
      <c r="G338" s="2"/>
      <c r="H338" s="2"/>
      <c r="I338" s="2"/>
      <c r="J338" s="2"/>
      <c r="K338" s="2"/>
    </row>
    <row r="339" spans="1:11" ht="18">
      <c r="A339" s="21"/>
      <c r="B339" s="2"/>
      <c r="C339" s="2"/>
      <c r="D339" s="2"/>
      <c r="E339" s="2"/>
      <c r="F339" s="2"/>
      <c r="G339" s="2"/>
      <c r="H339" s="2"/>
      <c r="I339" s="2"/>
      <c r="J339" s="2"/>
      <c r="K339" s="2"/>
    </row>
    <row r="340" spans="1:11" ht="18">
      <c r="A340" s="52"/>
      <c r="B340" s="39"/>
      <c r="C340" s="39"/>
      <c r="D340" s="39"/>
      <c r="E340" s="39"/>
      <c r="F340" s="39"/>
      <c r="G340" s="26"/>
      <c r="H340" s="40"/>
      <c r="I340" s="2"/>
      <c r="J340" s="2"/>
      <c r="K340" s="2"/>
    </row>
    <row r="341" spans="1:11" ht="18">
      <c r="A341" s="21"/>
      <c r="B341" s="2"/>
      <c r="C341" s="2"/>
      <c r="D341" s="2"/>
      <c r="E341" s="2"/>
      <c r="F341" s="2"/>
      <c r="G341" s="2"/>
      <c r="H341" s="2"/>
      <c r="I341" s="2"/>
      <c r="J341" s="2"/>
      <c r="K341" s="2"/>
    </row>
    <row r="342" spans="1:11" ht="18">
      <c r="A342" s="46" t="s">
        <v>7</v>
      </c>
      <c r="B342" s="2"/>
      <c r="C342" s="2"/>
      <c r="D342" s="2"/>
      <c r="E342" s="2"/>
      <c r="F342" s="2"/>
      <c r="G342" s="2"/>
      <c r="H342" s="2"/>
      <c r="I342" s="2"/>
      <c r="J342" s="2"/>
      <c r="K342" s="2"/>
    </row>
    <row r="343" spans="1:11" ht="18">
      <c r="A343" s="21" t="s">
        <v>8</v>
      </c>
      <c r="B343" s="2"/>
      <c r="C343" s="2"/>
      <c r="D343" s="2"/>
      <c r="E343" s="2"/>
      <c r="F343" s="2"/>
      <c r="G343" s="2"/>
      <c r="H343" s="2"/>
      <c r="I343" s="2"/>
      <c r="J343" s="2"/>
      <c r="K343" s="2"/>
    </row>
    <row r="344" spans="1:11" ht="18">
      <c r="A344" s="21" t="s">
        <v>177</v>
      </c>
      <c r="B344" s="11">
        <v>0</v>
      </c>
      <c r="C344" s="11"/>
      <c r="D344" s="11">
        <v>53000</v>
      </c>
      <c r="E344" s="11">
        <v>0</v>
      </c>
      <c r="F344" s="11">
        <v>0</v>
      </c>
      <c r="G344" s="11"/>
      <c r="H344" s="12">
        <f>SUM(B344:G344)</f>
        <v>53000</v>
      </c>
      <c r="I344" s="2"/>
      <c r="J344" s="2"/>
      <c r="K344" s="2"/>
    </row>
    <row r="345" spans="1:11" ht="18">
      <c r="A345" s="21"/>
      <c r="B345" s="11"/>
      <c r="C345" s="11"/>
      <c r="D345" s="11"/>
      <c r="E345" s="11"/>
      <c r="F345" s="11"/>
      <c r="G345" s="11"/>
      <c r="H345" s="12"/>
      <c r="I345" s="2"/>
      <c r="J345" s="2"/>
      <c r="K345" s="2"/>
    </row>
    <row r="346" spans="1:11" ht="18">
      <c r="A346" s="21" t="s">
        <v>63</v>
      </c>
      <c r="B346" s="11">
        <v>15000</v>
      </c>
      <c r="C346" s="11"/>
      <c r="D346" s="11">
        <v>16000</v>
      </c>
      <c r="E346" s="11">
        <v>30000</v>
      </c>
      <c r="F346" s="11">
        <v>0</v>
      </c>
      <c r="G346" s="11"/>
      <c r="H346" s="12">
        <f>SUM(B346:G346)</f>
        <v>61000</v>
      </c>
      <c r="I346" s="2"/>
      <c r="J346" s="2"/>
      <c r="K346" s="2"/>
    </row>
    <row r="347" spans="1:11" ht="18">
      <c r="A347" s="21"/>
      <c r="B347" s="11"/>
      <c r="C347" s="11"/>
      <c r="D347" s="11"/>
      <c r="E347" s="11"/>
      <c r="F347" s="11"/>
      <c r="G347" s="11"/>
      <c r="H347" s="12"/>
      <c r="I347" s="2"/>
      <c r="J347" s="2"/>
      <c r="K347" s="2"/>
    </row>
    <row r="348" spans="1:11" ht="18">
      <c r="A348" s="21" t="s">
        <v>132</v>
      </c>
      <c r="B348" s="11">
        <v>10000</v>
      </c>
      <c r="C348" s="11"/>
      <c r="D348" s="11">
        <v>10000</v>
      </c>
      <c r="E348" s="11">
        <v>0</v>
      </c>
      <c r="F348" s="11">
        <v>0</v>
      </c>
      <c r="G348" s="11"/>
      <c r="H348" s="12">
        <f>SUM(B348:G348)</f>
        <v>20000</v>
      </c>
      <c r="I348" s="2"/>
      <c r="J348" s="2"/>
      <c r="K348" s="2"/>
    </row>
    <row r="349" spans="1:11" ht="18">
      <c r="A349" s="21"/>
      <c r="B349" s="11"/>
      <c r="C349" s="11"/>
      <c r="D349" s="11"/>
      <c r="E349" s="11"/>
      <c r="F349" s="11"/>
      <c r="G349" s="11"/>
      <c r="H349" s="12"/>
      <c r="I349" s="2"/>
      <c r="J349" s="2"/>
      <c r="K349" s="2"/>
    </row>
    <row r="350" spans="1:11" ht="18">
      <c r="A350" s="21"/>
      <c r="B350" s="11"/>
      <c r="C350" s="11"/>
      <c r="D350" s="11"/>
      <c r="E350" s="11"/>
      <c r="F350" s="11"/>
      <c r="G350" s="11"/>
      <c r="H350" s="11"/>
      <c r="I350" s="2"/>
      <c r="J350" s="2"/>
      <c r="K350" s="2"/>
    </row>
    <row r="351" spans="1:11" ht="18">
      <c r="A351" s="46" t="s">
        <v>12</v>
      </c>
      <c r="B351" s="22">
        <f>SUM(B344:B350)</f>
        <v>25000</v>
      </c>
      <c r="C351" s="22"/>
      <c r="D351" s="22">
        <f>SUM(D344:D350)</f>
        <v>79000</v>
      </c>
      <c r="E351" s="22">
        <f>SUM(E344:E350)</f>
        <v>30000</v>
      </c>
      <c r="F351" s="22">
        <f>SUM(F344:F350)</f>
        <v>0</v>
      </c>
      <c r="G351" s="41"/>
      <c r="H351" s="22">
        <f>SUM(H344:H350)</f>
        <v>134000</v>
      </c>
      <c r="I351" s="19"/>
      <c r="J351" s="19"/>
      <c r="K351" s="2"/>
    </row>
    <row r="352" spans="1:11" ht="18">
      <c r="A352" s="46"/>
      <c r="B352" s="23"/>
      <c r="C352" s="23"/>
      <c r="D352" s="23"/>
      <c r="E352" s="23"/>
      <c r="F352" s="23"/>
      <c r="G352" s="41"/>
      <c r="H352" s="23"/>
      <c r="I352" s="19"/>
      <c r="J352" s="19"/>
      <c r="K352" s="2"/>
    </row>
    <row r="353" spans="1:11" ht="18">
      <c r="A353" s="46"/>
      <c r="B353" s="23"/>
      <c r="C353" s="23"/>
      <c r="D353" s="23"/>
      <c r="E353" s="23"/>
      <c r="F353" s="23"/>
      <c r="G353" s="41"/>
      <c r="H353" s="23"/>
      <c r="I353" s="19"/>
      <c r="J353" s="19"/>
      <c r="K353" s="2"/>
    </row>
    <row r="354" ht="18">
      <c r="A354" s="49" t="s">
        <v>0</v>
      </c>
    </row>
    <row r="356" spans="2:8" ht="18">
      <c r="B356" s="24" t="s">
        <v>1</v>
      </c>
      <c r="C356" s="24"/>
      <c r="D356" s="24" t="s">
        <v>2</v>
      </c>
      <c r="E356" s="24" t="s">
        <v>3</v>
      </c>
      <c r="F356" s="24" t="s">
        <v>4</v>
      </c>
      <c r="H356" s="6" t="s">
        <v>5</v>
      </c>
    </row>
    <row r="357" spans="2:8" ht="18">
      <c r="B357" s="6" t="s">
        <v>6</v>
      </c>
      <c r="C357" s="6"/>
      <c r="D357" s="6" t="s">
        <v>6</v>
      </c>
      <c r="E357" s="6" t="s">
        <v>6</v>
      </c>
      <c r="F357" s="6" t="s">
        <v>6</v>
      </c>
      <c r="G357" s="6"/>
      <c r="H357" s="6" t="s">
        <v>6</v>
      </c>
    </row>
    <row r="358" ht="18">
      <c r="A358" s="49" t="s">
        <v>7</v>
      </c>
    </row>
    <row r="359" ht="18">
      <c r="A359" s="17" t="s">
        <v>8</v>
      </c>
    </row>
    <row r="360" spans="1:8" ht="18">
      <c r="A360" s="17" t="s">
        <v>9</v>
      </c>
      <c r="B360" s="7">
        <v>18517</v>
      </c>
      <c r="C360" s="7"/>
      <c r="D360" s="7">
        <v>0</v>
      </c>
      <c r="E360" s="7">
        <v>0</v>
      </c>
      <c r="F360" s="7">
        <v>0</v>
      </c>
      <c r="G360" s="7"/>
      <c r="H360" s="9">
        <f>SUM(B360:G360)</f>
        <v>18517</v>
      </c>
    </row>
    <row r="361" spans="2:8" ht="18">
      <c r="B361" s="7"/>
      <c r="C361" s="7"/>
      <c r="D361" s="7"/>
      <c r="E361" s="7"/>
      <c r="F361" s="7"/>
      <c r="G361" s="7"/>
      <c r="H361" s="9"/>
    </row>
    <row r="362" spans="1:8" ht="18">
      <c r="A362" s="17" t="s">
        <v>10</v>
      </c>
      <c r="B362" s="7">
        <v>18200</v>
      </c>
      <c r="C362" s="7"/>
      <c r="D362" s="7">
        <v>0</v>
      </c>
      <c r="E362" s="7">
        <v>0</v>
      </c>
      <c r="F362" s="7">
        <v>0</v>
      </c>
      <c r="G362" s="7"/>
      <c r="H362" s="9">
        <f>SUM(B362:G362)</f>
        <v>18200</v>
      </c>
    </row>
    <row r="363" spans="2:8" ht="18">
      <c r="B363" s="7"/>
      <c r="C363" s="7"/>
      <c r="D363" s="7"/>
      <c r="E363" s="7"/>
      <c r="F363" s="7"/>
      <c r="G363" s="7"/>
      <c r="H363" s="9"/>
    </row>
    <row r="364" spans="1:8" ht="36">
      <c r="A364" s="21" t="s">
        <v>11</v>
      </c>
      <c r="B364" s="11">
        <v>0</v>
      </c>
      <c r="C364" s="11"/>
      <c r="D364" s="11">
        <v>0</v>
      </c>
      <c r="E364" s="11">
        <v>0</v>
      </c>
      <c r="F364" s="11">
        <v>6000</v>
      </c>
      <c r="G364" s="11"/>
      <c r="H364" s="12">
        <f>SUM(B364:G364)</f>
        <v>6000</v>
      </c>
    </row>
    <row r="365" spans="2:8" ht="18">
      <c r="B365" s="7"/>
      <c r="C365" s="7"/>
      <c r="D365" s="7"/>
      <c r="E365" s="7"/>
      <c r="F365" s="7"/>
      <c r="G365" s="7"/>
      <c r="H365" s="9"/>
    </row>
    <row r="366" spans="1:12" ht="18">
      <c r="A366" s="49" t="s">
        <v>12</v>
      </c>
      <c r="B366" s="14">
        <f>SUM(B360:B365)</f>
        <v>36717</v>
      </c>
      <c r="C366" s="14"/>
      <c r="D366" s="14">
        <f>SUM(D360:D365)</f>
        <v>0</v>
      </c>
      <c r="E366" s="14">
        <f>SUM(E360:E365)</f>
        <v>0</v>
      </c>
      <c r="F366" s="14">
        <f>SUM(F360:F365)</f>
        <v>6000</v>
      </c>
      <c r="G366" s="16"/>
      <c r="H366" s="14">
        <f>SUM(H360:H365)</f>
        <v>42717</v>
      </c>
      <c r="I366" s="3"/>
      <c r="J366" s="3"/>
      <c r="K366" s="3"/>
      <c r="L366" s="3"/>
    </row>
    <row r="367" spans="1:12" ht="18">
      <c r="A367" s="49"/>
      <c r="B367" s="15"/>
      <c r="C367" s="15"/>
      <c r="D367" s="15"/>
      <c r="E367" s="15"/>
      <c r="F367" s="15"/>
      <c r="G367" s="16"/>
      <c r="H367" s="15"/>
      <c r="I367" s="3"/>
      <c r="J367" s="3"/>
      <c r="K367" s="3"/>
      <c r="L367" s="3"/>
    </row>
    <row r="368" spans="1:12" ht="18">
      <c r="A368" s="51"/>
      <c r="B368" s="15"/>
      <c r="C368" s="15"/>
      <c r="D368" s="15"/>
      <c r="E368" s="15"/>
      <c r="F368" s="15"/>
      <c r="G368" s="15"/>
      <c r="H368" s="15"/>
      <c r="I368" s="3"/>
      <c r="J368" s="3"/>
      <c r="K368" s="3"/>
      <c r="L368" s="3"/>
    </row>
    <row r="369" ht="18">
      <c r="A369" s="49" t="s">
        <v>15</v>
      </c>
    </row>
    <row r="371" ht="18">
      <c r="A371" s="49" t="s">
        <v>7</v>
      </c>
    </row>
    <row r="372" spans="1:8" ht="18">
      <c r="A372" s="17" t="s">
        <v>8</v>
      </c>
      <c r="B372" s="7"/>
      <c r="C372" s="7"/>
      <c r="D372" s="7"/>
      <c r="E372" s="7"/>
      <c r="F372" s="7"/>
      <c r="G372" s="7"/>
      <c r="H372" s="7"/>
    </row>
    <row r="373" spans="1:8" ht="18">
      <c r="A373" s="17" t="s">
        <v>176</v>
      </c>
      <c r="B373" s="7">
        <v>112000</v>
      </c>
      <c r="C373" s="7"/>
      <c r="D373" s="7">
        <v>0</v>
      </c>
      <c r="E373" s="7">
        <v>0</v>
      </c>
      <c r="F373" s="7">
        <v>0</v>
      </c>
      <c r="G373" s="7"/>
      <c r="H373" s="9">
        <f>SUM(B373:G373)</f>
        <v>112000</v>
      </c>
    </row>
    <row r="374" spans="2:8" ht="18">
      <c r="B374" s="7"/>
      <c r="C374" s="7"/>
      <c r="D374" s="7"/>
      <c r="E374" s="7"/>
      <c r="F374" s="7"/>
      <c r="G374" s="7"/>
      <c r="H374" s="7"/>
    </row>
    <row r="375" spans="1:12" ht="36">
      <c r="A375" s="17" t="s">
        <v>133</v>
      </c>
      <c r="B375" s="7">
        <v>53600</v>
      </c>
      <c r="C375" s="7"/>
      <c r="D375" s="7">
        <v>0</v>
      </c>
      <c r="E375" s="7">
        <v>0</v>
      </c>
      <c r="F375" s="7">
        <v>0</v>
      </c>
      <c r="G375" s="7"/>
      <c r="H375" s="9">
        <f>SUM(B375:G375)</f>
        <v>53600</v>
      </c>
      <c r="I375" s="48" t="s">
        <v>71</v>
      </c>
      <c r="J375" s="48"/>
      <c r="K375" s="48"/>
      <c r="L375" s="48"/>
    </row>
    <row r="376" spans="2:8" ht="18">
      <c r="B376" s="7"/>
      <c r="C376" s="7"/>
      <c r="D376" s="7"/>
      <c r="E376" s="7"/>
      <c r="F376" s="7"/>
      <c r="G376" s="7"/>
      <c r="H376" s="7"/>
    </row>
    <row r="377" spans="1:8" ht="54">
      <c r="A377" s="17" t="s">
        <v>134</v>
      </c>
      <c r="B377" s="7">
        <v>20000</v>
      </c>
      <c r="C377" s="7"/>
      <c r="D377" s="7">
        <v>0</v>
      </c>
      <c r="E377" s="7">
        <v>0</v>
      </c>
      <c r="F377" s="7">
        <v>0</v>
      </c>
      <c r="G377" s="7"/>
      <c r="H377" s="9">
        <f>SUM(B377:G377)</f>
        <v>20000</v>
      </c>
    </row>
    <row r="378" spans="2:8" ht="18">
      <c r="B378" s="7"/>
      <c r="C378" s="7"/>
      <c r="D378" s="7"/>
      <c r="E378" s="7"/>
      <c r="F378" s="7"/>
      <c r="G378" s="7"/>
      <c r="H378" s="7"/>
    </row>
    <row r="379" spans="1:8" ht="36">
      <c r="A379" s="17" t="s">
        <v>135</v>
      </c>
      <c r="B379" s="7">
        <v>15000</v>
      </c>
      <c r="C379" s="7"/>
      <c r="D379" s="7">
        <v>0</v>
      </c>
      <c r="E379" s="7">
        <v>0</v>
      </c>
      <c r="F379" s="7">
        <v>0</v>
      </c>
      <c r="G379" s="7"/>
      <c r="H379" s="9">
        <f>SUM(B379:G379)</f>
        <v>15000</v>
      </c>
    </row>
    <row r="380" spans="2:8" ht="18">
      <c r="B380" s="7"/>
      <c r="C380" s="7"/>
      <c r="D380" s="7"/>
      <c r="E380" s="7"/>
      <c r="F380" s="7"/>
      <c r="G380" s="7"/>
      <c r="H380" s="7"/>
    </row>
    <row r="381" spans="1:8" ht="72">
      <c r="A381" s="17" t="s">
        <v>136</v>
      </c>
      <c r="B381" s="7">
        <v>30000</v>
      </c>
      <c r="C381" s="7"/>
      <c r="D381" s="7">
        <v>0</v>
      </c>
      <c r="E381" s="7">
        <v>0</v>
      </c>
      <c r="F381" s="7">
        <v>0</v>
      </c>
      <c r="G381" s="7"/>
      <c r="H381" s="9">
        <f>SUM(B381:G381)</f>
        <v>30000</v>
      </c>
    </row>
    <row r="382" spans="2:8" ht="18">
      <c r="B382" s="7"/>
      <c r="C382" s="7"/>
      <c r="D382" s="7"/>
      <c r="E382" s="7"/>
      <c r="F382" s="7"/>
      <c r="G382" s="7"/>
      <c r="H382" s="7"/>
    </row>
    <row r="383" spans="1:8" ht="18">
      <c r="A383" s="17" t="s">
        <v>137</v>
      </c>
      <c r="B383" s="7">
        <v>0</v>
      </c>
      <c r="C383" s="7"/>
      <c r="D383" s="7">
        <v>5000</v>
      </c>
      <c r="E383" s="7">
        <v>0</v>
      </c>
      <c r="F383" s="7">
        <v>0</v>
      </c>
      <c r="G383" s="7"/>
      <c r="H383" s="9">
        <f>SUM(B383:G383)</f>
        <v>5000</v>
      </c>
    </row>
    <row r="384" spans="2:8" ht="18">
      <c r="B384" s="7"/>
      <c r="C384" s="7"/>
      <c r="D384" s="7"/>
      <c r="E384" s="7"/>
      <c r="F384" s="7"/>
      <c r="G384" s="7"/>
      <c r="H384" s="7"/>
    </row>
    <row r="385" spans="1:8" ht="36">
      <c r="A385" s="17" t="s">
        <v>138</v>
      </c>
      <c r="B385" s="7">
        <v>800</v>
      </c>
      <c r="C385" s="7"/>
      <c r="D385" s="7">
        <v>0</v>
      </c>
      <c r="E385" s="7">
        <v>0</v>
      </c>
      <c r="F385" s="7">
        <v>0</v>
      </c>
      <c r="G385" s="7"/>
      <c r="H385" s="9">
        <f>SUM(B385:G385)</f>
        <v>800</v>
      </c>
    </row>
    <row r="386" spans="2:8" ht="18">
      <c r="B386" s="7"/>
      <c r="C386" s="7"/>
      <c r="D386" s="7"/>
      <c r="E386" s="7"/>
      <c r="F386" s="7"/>
      <c r="G386" s="7"/>
      <c r="H386" s="7"/>
    </row>
    <row r="387" spans="1:8" ht="36">
      <c r="A387" s="17" t="s">
        <v>139</v>
      </c>
      <c r="B387" s="7">
        <v>10000</v>
      </c>
      <c r="C387" s="7"/>
      <c r="D387" s="7">
        <v>0</v>
      </c>
      <c r="E387" s="7">
        <v>0</v>
      </c>
      <c r="F387" s="7">
        <v>0</v>
      </c>
      <c r="G387" s="7"/>
      <c r="H387" s="9">
        <f>SUM(B387:G387)</f>
        <v>10000</v>
      </c>
    </row>
    <row r="388" spans="2:8" ht="18">
      <c r="B388" s="7"/>
      <c r="C388" s="7"/>
      <c r="D388" s="7"/>
      <c r="E388" s="7"/>
      <c r="F388" s="7"/>
      <c r="G388" s="7"/>
      <c r="H388" s="9"/>
    </row>
    <row r="389" spans="1:8" ht="36">
      <c r="A389" s="17" t="s">
        <v>140</v>
      </c>
      <c r="B389" s="7">
        <v>3100</v>
      </c>
      <c r="C389" s="7"/>
      <c r="D389" s="7">
        <v>0</v>
      </c>
      <c r="E389" s="7">
        <v>0</v>
      </c>
      <c r="F389" s="7">
        <v>0</v>
      </c>
      <c r="G389" s="7"/>
      <c r="H389" s="9">
        <f>SUM(B389:G389)</f>
        <v>3100</v>
      </c>
    </row>
    <row r="390" spans="2:8" ht="18">
      <c r="B390" s="7"/>
      <c r="C390" s="7"/>
      <c r="D390" s="7"/>
      <c r="E390" s="7"/>
      <c r="F390" s="7"/>
      <c r="G390" s="7"/>
      <c r="H390" s="7"/>
    </row>
    <row r="391" spans="1:8" ht="54">
      <c r="A391" s="17" t="s">
        <v>141</v>
      </c>
      <c r="B391" s="7">
        <v>34000</v>
      </c>
      <c r="C391" s="7"/>
      <c r="D391" s="7">
        <v>0</v>
      </c>
      <c r="E391" s="7">
        <v>0</v>
      </c>
      <c r="F391" s="7">
        <v>0</v>
      </c>
      <c r="G391" s="7"/>
      <c r="H391" s="9">
        <f>SUM(B391:G391)</f>
        <v>34000</v>
      </c>
    </row>
    <row r="392" spans="2:8" ht="18">
      <c r="B392" s="7"/>
      <c r="C392" s="7"/>
      <c r="D392" s="7"/>
      <c r="E392" s="7"/>
      <c r="F392" s="7"/>
      <c r="G392" s="7"/>
      <c r="H392" s="7"/>
    </row>
    <row r="393" spans="1:8" ht="54">
      <c r="A393" s="17" t="s">
        <v>142</v>
      </c>
      <c r="B393" s="7">
        <v>10000</v>
      </c>
      <c r="C393" s="7"/>
      <c r="D393" s="7">
        <v>0</v>
      </c>
      <c r="E393" s="7">
        <v>0</v>
      </c>
      <c r="F393" s="7">
        <v>0</v>
      </c>
      <c r="G393" s="7"/>
      <c r="H393" s="9">
        <f>SUM(B393:G393)</f>
        <v>10000</v>
      </c>
    </row>
    <row r="394" spans="2:8" ht="18">
      <c r="B394" s="7"/>
      <c r="C394" s="7"/>
      <c r="D394" s="7"/>
      <c r="E394" s="7"/>
      <c r="F394" s="7"/>
      <c r="G394" s="7"/>
      <c r="H394" s="9"/>
    </row>
    <row r="395" spans="1:8" ht="36">
      <c r="A395" s="17" t="s">
        <v>175</v>
      </c>
      <c r="B395" s="7">
        <v>0</v>
      </c>
      <c r="C395" s="7"/>
      <c r="D395" s="7">
        <f>27070+14690+28710+41710</f>
        <v>112180</v>
      </c>
      <c r="E395" s="7">
        <f>13530+7350+14350+20860</f>
        <v>56090</v>
      </c>
      <c r="F395" s="7">
        <v>0</v>
      </c>
      <c r="G395" s="7"/>
      <c r="H395" s="9">
        <f>SUM(D395:G395)</f>
        <v>168270</v>
      </c>
    </row>
    <row r="396" spans="2:8" ht="18">
      <c r="B396" s="7"/>
      <c r="C396" s="7"/>
      <c r="D396" s="7"/>
      <c r="E396" s="7"/>
      <c r="F396" s="7"/>
      <c r="G396" s="7"/>
      <c r="H396" s="9"/>
    </row>
    <row r="397" spans="1:11" ht="18">
      <c r="A397" s="49" t="s">
        <v>12</v>
      </c>
      <c r="B397" s="14">
        <f>SUM(B372:B396)</f>
        <v>288500</v>
      </c>
      <c r="C397" s="14"/>
      <c r="D397" s="14">
        <f>SUM(D372:D396)</f>
        <v>117180</v>
      </c>
      <c r="E397" s="14">
        <f>SUM(E372:E396)</f>
        <v>56090</v>
      </c>
      <c r="F397" s="14">
        <f>SUM(F372:F396)</f>
        <v>0</v>
      </c>
      <c r="G397" s="15"/>
      <c r="H397" s="14">
        <f>SUM(H372:H396)</f>
        <v>461770</v>
      </c>
      <c r="I397" s="3"/>
      <c r="J397" s="3"/>
      <c r="K397" s="3"/>
    </row>
    <row r="398" spans="1:11" ht="18">
      <c r="A398" s="51"/>
      <c r="B398" s="15"/>
      <c r="C398" s="15"/>
      <c r="D398" s="15"/>
      <c r="E398" s="15"/>
      <c r="F398" s="15"/>
      <c r="G398" s="15"/>
      <c r="H398" s="15"/>
      <c r="I398" s="3"/>
      <c r="J398" s="3"/>
      <c r="K398" s="3"/>
    </row>
    <row r="401" ht="18">
      <c r="A401" s="49" t="s">
        <v>23</v>
      </c>
    </row>
    <row r="403" spans="2:8" ht="18">
      <c r="B403" s="24" t="s">
        <v>1</v>
      </c>
      <c r="C403" s="24"/>
      <c r="D403" s="24" t="s">
        <v>2</v>
      </c>
      <c r="E403" s="24" t="s">
        <v>3</v>
      </c>
      <c r="F403" s="24" t="s">
        <v>4</v>
      </c>
      <c r="H403" s="6" t="s">
        <v>5</v>
      </c>
    </row>
    <row r="404" spans="2:8" ht="18">
      <c r="B404" s="6" t="s">
        <v>6</v>
      </c>
      <c r="C404" s="6"/>
      <c r="D404" s="6" t="s">
        <v>6</v>
      </c>
      <c r="E404" s="6" t="s">
        <v>6</v>
      </c>
      <c r="F404" s="6" t="s">
        <v>6</v>
      </c>
      <c r="G404" s="6"/>
      <c r="H404" s="6" t="s">
        <v>6</v>
      </c>
    </row>
    <row r="405" ht="18">
      <c r="A405" s="49" t="s">
        <v>7</v>
      </c>
    </row>
    <row r="406" ht="18">
      <c r="A406" s="17" t="s">
        <v>8</v>
      </c>
    </row>
    <row r="407" spans="1:8" ht="36">
      <c r="A407" s="21" t="s">
        <v>24</v>
      </c>
      <c r="B407" s="11">
        <v>15000</v>
      </c>
      <c r="C407" s="11"/>
      <c r="D407" s="11">
        <v>0</v>
      </c>
      <c r="E407" s="11">
        <v>0</v>
      </c>
      <c r="F407" s="11">
        <v>0</v>
      </c>
      <c r="G407" s="11"/>
      <c r="H407" s="12">
        <f>SUM(B407:G407)</f>
        <v>15000</v>
      </c>
    </row>
    <row r="408" spans="2:8" ht="18">
      <c r="B408" s="7"/>
      <c r="C408" s="7"/>
      <c r="D408" s="7"/>
      <c r="E408" s="7"/>
      <c r="F408" s="7"/>
      <c r="G408" s="7"/>
      <c r="H408" s="9"/>
    </row>
    <row r="409" spans="1:8" ht="18">
      <c r="A409" s="17" t="s">
        <v>174</v>
      </c>
      <c r="B409" s="7">
        <v>38970</v>
      </c>
      <c r="C409" s="7"/>
      <c r="D409" s="7">
        <v>0</v>
      </c>
      <c r="E409" s="7">
        <v>0</v>
      </c>
      <c r="F409" s="7">
        <v>0</v>
      </c>
      <c r="G409" s="7"/>
      <c r="H409" s="9">
        <f>SUM(B409:G409)</f>
        <v>38970</v>
      </c>
    </row>
    <row r="410" spans="2:8" ht="18">
      <c r="B410" s="7"/>
      <c r="C410" s="7"/>
      <c r="D410" s="7"/>
      <c r="E410" s="7"/>
      <c r="F410" s="7"/>
      <c r="G410" s="7"/>
      <c r="H410" s="9"/>
    </row>
    <row r="411" spans="1:8" ht="18">
      <c r="A411" s="17" t="s">
        <v>25</v>
      </c>
      <c r="B411" s="7">
        <v>26500</v>
      </c>
      <c r="C411" s="7"/>
      <c r="D411" s="7">
        <v>0</v>
      </c>
      <c r="E411" s="7">
        <v>0</v>
      </c>
      <c r="F411" s="7">
        <v>0</v>
      </c>
      <c r="G411" s="7"/>
      <c r="H411" s="9">
        <f>SUM(B411:G411)</f>
        <v>26500</v>
      </c>
    </row>
    <row r="412" spans="2:8" ht="18">
      <c r="B412" s="7"/>
      <c r="C412" s="7"/>
      <c r="D412" s="7"/>
      <c r="E412" s="7"/>
      <c r="F412" s="7"/>
      <c r="G412" s="7"/>
      <c r="H412" s="9"/>
    </row>
    <row r="413" spans="1:8" ht="18">
      <c r="A413" s="17" t="s">
        <v>143</v>
      </c>
      <c r="B413" s="7">
        <v>0</v>
      </c>
      <c r="C413" s="7"/>
      <c r="D413" s="7">
        <v>64000</v>
      </c>
      <c r="E413" s="7">
        <v>64000</v>
      </c>
      <c r="F413" s="7">
        <v>64000</v>
      </c>
      <c r="G413" s="7"/>
      <c r="H413" s="9">
        <f>SUM(B413:G413)</f>
        <v>192000</v>
      </c>
    </row>
    <row r="414" spans="2:8" ht="18">
      <c r="B414" s="7"/>
      <c r="C414" s="7"/>
      <c r="D414" s="7"/>
      <c r="E414" s="7"/>
      <c r="F414" s="7"/>
      <c r="G414" s="7"/>
      <c r="H414" s="9"/>
    </row>
    <row r="415" spans="1:8" ht="18">
      <c r="A415" s="17" t="s">
        <v>144</v>
      </c>
      <c r="B415" s="7">
        <v>50000</v>
      </c>
      <c r="C415" s="7"/>
      <c r="D415" s="7">
        <v>-50000</v>
      </c>
      <c r="E415" s="7">
        <v>0</v>
      </c>
      <c r="F415" s="7">
        <v>0</v>
      </c>
      <c r="G415" s="7"/>
      <c r="H415" s="9">
        <f>SUM(B415:G415)</f>
        <v>0</v>
      </c>
    </row>
    <row r="417" spans="1:8" ht="18">
      <c r="A417" s="49" t="s">
        <v>16</v>
      </c>
      <c r="B417" s="14">
        <f aca="true" t="shared" si="1" ref="B417:H417">SUM(B407:B415)</f>
        <v>130470</v>
      </c>
      <c r="C417" s="14"/>
      <c r="D417" s="14">
        <f t="shared" si="1"/>
        <v>14000</v>
      </c>
      <c r="E417" s="14">
        <f t="shared" si="1"/>
        <v>64000</v>
      </c>
      <c r="F417" s="14">
        <f t="shared" si="1"/>
        <v>64000</v>
      </c>
      <c r="G417" s="14">
        <f t="shared" si="1"/>
        <v>0</v>
      </c>
      <c r="H417" s="14">
        <f t="shared" si="1"/>
        <v>272470</v>
      </c>
    </row>
    <row r="418" spans="1:8" ht="18">
      <c r="A418" s="49"/>
      <c r="B418" s="15"/>
      <c r="C418" s="15"/>
      <c r="D418" s="15"/>
      <c r="E418" s="15"/>
      <c r="F418" s="15"/>
      <c r="G418" s="15"/>
      <c r="H418" s="15"/>
    </row>
    <row r="419" spans="1:8" ht="18">
      <c r="A419" s="49"/>
      <c r="B419" s="15"/>
      <c r="C419" s="15"/>
      <c r="D419" s="15"/>
      <c r="E419" s="15"/>
      <c r="F419" s="15"/>
      <c r="G419" s="15"/>
      <c r="H419" s="15"/>
    </row>
    <row r="421" spans="2:8" ht="18">
      <c r="B421" s="4" t="s">
        <v>1</v>
      </c>
      <c r="C421" s="4"/>
      <c r="D421" s="4" t="s">
        <v>2</v>
      </c>
      <c r="E421" s="4" t="s">
        <v>3</v>
      </c>
      <c r="F421" s="4" t="s">
        <v>4</v>
      </c>
      <c r="G421" s="3"/>
      <c r="H421" s="5" t="s">
        <v>5</v>
      </c>
    </row>
    <row r="423" ht="18">
      <c r="A423" s="49" t="s">
        <v>145</v>
      </c>
    </row>
    <row r="424" spans="1:8" ht="18">
      <c r="A424" s="17" t="s">
        <v>17</v>
      </c>
      <c r="B424" s="7">
        <v>287292</v>
      </c>
      <c r="C424" s="7"/>
      <c r="D424" s="7">
        <v>198580</v>
      </c>
      <c r="E424" s="7">
        <v>86397</v>
      </c>
      <c r="F424" s="7">
        <v>0</v>
      </c>
      <c r="H424" s="7">
        <f>SUM(B424:F424)</f>
        <v>572269</v>
      </c>
    </row>
    <row r="425" spans="1:8" ht="18">
      <c r="A425" s="17" t="s">
        <v>149</v>
      </c>
      <c r="B425" s="7">
        <v>48600</v>
      </c>
      <c r="C425" s="7"/>
      <c r="D425" s="7">
        <v>23809</v>
      </c>
      <c r="E425" s="7">
        <v>7500</v>
      </c>
      <c r="F425" s="7">
        <v>117000</v>
      </c>
      <c r="H425" s="7">
        <f aca="true" t="shared" si="2" ref="H425:H436">SUM(B425:F425)</f>
        <v>196909</v>
      </c>
    </row>
    <row r="426" spans="1:8" ht="18">
      <c r="A426" s="17" t="s">
        <v>146</v>
      </c>
      <c r="B426" s="7">
        <v>135100</v>
      </c>
      <c r="C426" s="7"/>
      <c r="D426" s="7">
        <v>3200</v>
      </c>
      <c r="E426" s="7">
        <v>95300</v>
      </c>
      <c r="F426" s="7">
        <v>207100</v>
      </c>
      <c r="G426" s="7"/>
      <c r="H426" s="7">
        <f t="shared" si="2"/>
        <v>440700</v>
      </c>
    </row>
    <row r="427" spans="1:8" ht="18">
      <c r="A427" s="17" t="s">
        <v>157</v>
      </c>
      <c r="B427" s="1">
        <v>0</v>
      </c>
      <c r="D427" s="1">
        <v>0</v>
      </c>
      <c r="E427" s="1">
        <v>0</v>
      </c>
      <c r="F427" s="1">
        <v>0</v>
      </c>
      <c r="H427" s="7">
        <f t="shared" si="2"/>
        <v>0</v>
      </c>
    </row>
    <row r="428" spans="1:8" ht="18">
      <c r="A428" s="17" t="s">
        <v>70</v>
      </c>
      <c r="B428" s="7">
        <v>34500</v>
      </c>
      <c r="C428" s="7"/>
      <c r="D428" s="7">
        <v>0</v>
      </c>
      <c r="E428" s="7">
        <v>0</v>
      </c>
      <c r="F428" s="7">
        <v>0</v>
      </c>
      <c r="G428" s="7"/>
      <c r="H428" s="7">
        <f t="shared" si="2"/>
        <v>34500</v>
      </c>
    </row>
    <row r="429" spans="1:8" ht="18">
      <c r="A429" s="17" t="s">
        <v>150</v>
      </c>
      <c r="B429" s="7">
        <v>98000</v>
      </c>
      <c r="C429" s="7"/>
      <c r="D429" s="7">
        <v>106000</v>
      </c>
      <c r="E429" s="7">
        <v>71305</v>
      </c>
      <c r="F429" s="7">
        <v>71305</v>
      </c>
      <c r="H429" s="7">
        <f t="shared" si="2"/>
        <v>346610</v>
      </c>
    </row>
    <row r="430" spans="1:8" ht="18">
      <c r="A430" s="17" t="s">
        <v>54</v>
      </c>
      <c r="B430" s="7">
        <v>68700</v>
      </c>
      <c r="C430" s="7"/>
      <c r="D430" s="7">
        <v>9000</v>
      </c>
      <c r="E430" s="7">
        <v>0</v>
      </c>
      <c r="F430" s="7">
        <v>0</v>
      </c>
      <c r="G430" s="7"/>
      <c r="H430" s="7">
        <v>77700</v>
      </c>
    </row>
    <row r="431" spans="1:8" ht="18">
      <c r="A431" s="17" t="s">
        <v>56</v>
      </c>
      <c r="B431" s="7">
        <v>23445</v>
      </c>
      <c r="C431" s="7"/>
      <c r="D431" s="7">
        <v>11900</v>
      </c>
      <c r="E431" s="7">
        <v>16041</v>
      </c>
      <c r="F431" s="7">
        <v>16041</v>
      </c>
      <c r="H431" s="7">
        <f t="shared" si="2"/>
        <v>67427</v>
      </c>
    </row>
    <row r="432" spans="1:8" ht="18">
      <c r="A432" s="17" t="s">
        <v>59</v>
      </c>
      <c r="B432" s="7">
        <v>37980</v>
      </c>
      <c r="C432" s="7"/>
      <c r="D432" s="7">
        <v>121100</v>
      </c>
      <c r="E432" s="7">
        <v>4000</v>
      </c>
      <c r="F432" s="7">
        <v>23000</v>
      </c>
      <c r="H432" s="7">
        <f t="shared" si="2"/>
        <v>186080</v>
      </c>
    </row>
    <row r="433" spans="1:8" ht="18">
      <c r="A433" s="17" t="s">
        <v>62</v>
      </c>
      <c r="B433" s="7">
        <v>25000</v>
      </c>
      <c r="C433" s="7"/>
      <c r="D433" s="7">
        <v>79000</v>
      </c>
      <c r="E433" s="7">
        <v>30000</v>
      </c>
      <c r="F433" s="7">
        <v>0</v>
      </c>
      <c r="H433" s="7">
        <f t="shared" si="2"/>
        <v>134000</v>
      </c>
    </row>
    <row r="434" spans="1:8" ht="18">
      <c r="A434" s="17" t="s">
        <v>0</v>
      </c>
      <c r="B434" s="7">
        <v>36717</v>
      </c>
      <c r="C434" s="7"/>
      <c r="D434" s="7">
        <v>0</v>
      </c>
      <c r="E434" s="7">
        <v>0</v>
      </c>
      <c r="F434" s="7">
        <v>6000</v>
      </c>
      <c r="H434" s="7">
        <f t="shared" si="2"/>
        <v>42717</v>
      </c>
    </row>
    <row r="435" spans="1:8" ht="18">
      <c r="A435" s="17" t="s">
        <v>15</v>
      </c>
      <c r="B435" s="7">
        <v>288500</v>
      </c>
      <c r="C435" s="7"/>
      <c r="D435" s="7">
        <v>117180</v>
      </c>
      <c r="E435" s="7">
        <v>56090</v>
      </c>
      <c r="F435" s="7">
        <v>0</v>
      </c>
      <c r="H435" s="7">
        <f t="shared" si="2"/>
        <v>461770</v>
      </c>
    </row>
    <row r="436" spans="1:8" ht="18">
      <c r="A436" s="17" t="s">
        <v>23</v>
      </c>
      <c r="B436" s="7">
        <v>130470</v>
      </c>
      <c r="C436" s="7"/>
      <c r="D436" s="7">
        <v>14000</v>
      </c>
      <c r="E436" s="7">
        <v>64000</v>
      </c>
      <c r="F436" s="7">
        <v>64000</v>
      </c>
      <c r="H436" s="7">
        <f t="shared" si="2"/>
        <v>272470</v>
      </c>
    </row>
    <row r="438" spans="2:9" ht="18.75" thickBot="1">
      <c r="B438" s="42">
        <f>SUM(B424:B437)</f>
        <v>1214304</v>
      </c>
      <c r="C438" s="42"/>
      <c r="D438" s="42">
        <f>SUM(D424:D437)</f>
        <v>683769</v>
      </c>
      <c r="E438" s="42">
        <f>SUM(E424:E437)</f>
        <v>430633</v>
      </c>
      <c r="F438" s="42">
        <f>SUM(F424:F437)</f>
        <v>504446</v>
      </c>
      <c r="G438" s="42"/>
      <c r="H438" s="42">
        <f>SUM(H424:H437)</f>
        <v>2833152</v>
      </c>
      <c r="I438" s="43"/>
    </row>
    <row r="441" ht="18">
      <c r="A441" s="49" t="s">
        <v>147</v>
      </c>
    </row>
    <row r="442" spans="1:8" ht="18">
      <c r="A442" s="17" t="s">
        <v>17</v>
      </c>
      <c r="B442" s="7">
        <v>30000</v>
      </c>
      <c r="C442" s="7"/>
      <c r="D442" s="7">
        <v>-30000</v>
      </c>
      <c r="E442" s="1">
        <v>0</v>
      </c>
      <c r="F442" s="1">
        <v>0</v>
      </c>
      <c r="H442" s="1">
        <v>0</v>
      </c>
    </row>
    <row r="443" spans="1:8" ht="18">
      <c r="A443" s="17" t="s">
        <v>149</v>
      </c>
      <c r="B443" s="1">
        <v>0</v>
      </c>
      <c r="D443" s="1">
        <v>0</v>
      </c>
      <c r="E443" s="1">
        <v>0</v>
      </c>
      <c r="F443" s="1">
        <v>0</v>
      </c>
      <c r="H443" s="1">
        <v>0</v>
      </c>
    </row>
    <row r="444" spans="1:8" ht="18">
      <c r="A444" s="17" t="s">
        <v>146</v>
      </c>
      <c r="B444" s="7">
        <v>60850</v>
      </c>
      <c r="C444" s="7"/>
      <c r="D444" s="1">
        <v>250</v>
      </c>
      <c r="E444" s="7">
        <v>46000</v>
      </c>
      <c r="F444" s="7">
        <v>-46000</v>
      </c>
      <c r="H444" s="7">
        <v>61100</v>
      </c>
    </row>
    <row r="445" spans="1:8" ht="18">
      <c r="A445" s="17" t="s">
        <v>157</v>
      </c>
      <c r="B445" s="7">
        <v>8300</v>
      </c>
      <c r="C445" s="7"/>
      <c r="D445" s="7">
        <v>-8300</v>
      </c>
      <c r="E445" s="1">
        <v>0</v>
      </c>
      <c r="F445" s="1">
        <v>0</v>
      </c>
      <c r="H445" s="1">
        <v>0</v>
      </c>
    </row>
    <row r="446" spans="1:8" ht="18">
      <c r="A446" s="17" t="s">
        <v>70</v>
      </c>
      <c r="B446" s="7">
        <v>0</v>
      </c>
      <c r="C446" s="7"/>
      <c r="D446" s="1">
        <v>0</v>
      </c>
      <c r="E446" s="1">
        <v>0</v>
      </c>
      <c r="F446" s="1">
        <v>0</v>
      </c>
      <c r="H446" s="1">
        <v>0</v>
      </c>
    </row>
    <row r="447" spans="1:8" ht="18">
      <c r="A447" s="17" t="s">
        <v>150</v>
      </c>
      <c r="B447" s="7">
        <v>10000</v>
      </c>
      <c r="C447" s="7"/>
      <c r="D447" s="1">
        <v>0</v>
      </c>
      <c r="E447" s="1">
        <v>0</v>
      </c>
      <c r="F447" s="1">
        <v>0</v>
      </c>
      <c r="H447" s="7">
        <v>10000</v>
      </c>
    </row>
    <row r="448" spans="1:8" ht="18">
      <c r="A448" s="17" t="s">
        <v>54</v>
      </c>
      <c r="B448" s="7">
        <v>0</v>
      </c>
      <c r="C448" s="7"/>
      <c r="D448" s="7">
        <v>30000</v>
      </c>
      <c r="E448" s="1">
        <v>0</v>
      </c>
      <c r="F448" s="1">
        <v>0</v>
      </c>
      <c r="H448" s="7">
        <v>30000</v>
      </c>
    </row>
    <row r="449" spans="1:8" ht="18">
      <c r="A449" s="17" t="s">
        <v>56</v>
      </c>
      <c r="B449" s="7">
        <v>0</v>
      </c>
      <c r="C449" s="7"/>
      <c r="D449" s="7">
        <v>0</v>
      </c>
      <c r="E449" s="7">
        <v>0</v>
      </c>
      <c r="F449" s="7">
        <v>0</v>
      </c>
      <c r="H449" s="7">
        <v>0</v>
      </c>
    </row>
    <row r="450" spans="1:8" ht="18">
      <c r="A450" s="17" t="s">
        <v>59</v>
      </c>
      <c r="B450" s="7">
        <v>0</v>
      </c>
      <c r="C450" s="7"/>
      <c r="D450" s="7">
        <v>0</v>
      </c>
      <c r="E450" s="7">
        <v>0</v>
      </c>
      <c r="F450" s="7">
        <v>0</v>
      </c>
      <c r="H450" s="7">
        <v>0</v>
      </c>
    </row>
    <row r="451" spans="1:8" ht="18">
      <c r="A451" s="17" t="s">
        <v>62</v>
      </c>
      <c r="B451" s="7">
        <v>0</v>
      </c>
      <c r="C451" s="7"/>
      <c r="D451" s="7">
        <v>0</v>
      </c>
      <c r="E451" s="7">
        <v>0</v>
      </c>
      <c r="F451" s="7">
        <v>0</v>
      </c>
      <c r="H451" s="7">
        <v>0</v>
      </c>
    </row>
    <row r="452" spans="1:8" ht="18">
      <c r="A452" s="17" t="s">
        <v>0</v>
      </c>
      <c r="B452" s="7">
        <v>0</v>
      </c>
      <c r="C452" s="7"/>
      <c r="D452" s="7">
        <v>0</v>
      </c>
      <c r="E452" s="7">
        <v>0</v>
      </c>
      <c r="F452" s="7">
        <v>0</v>
      </c>
      <c r="H452" s="7">
        <v>0</v>
      </c>
    </row>
    <row r="453" spans="1:8" ht="18">
      <c r="A453" s="17" t="s">
        <v>15</v>
      </c>
      <c r="B453" s="7">
        <v>0</v>
      </c>
      <c r="C453" s="7"/>
      <c r="D453" s="7">
        <v>0</v>
      </c>
      <c r="E453" s="7">
        <v>0</v>
      </c>
      <c r="F453" s="7">
        <v>0</v>
      </c>
      <c r="H453" s="7">
        <v>0</v>
      </c>
    </row>
    <row r="454" spans="1:8" ht="18">
      <c r="A454" s="17" t="s">
        <v>23</v>
      </c>
      <c r="B454" s="7">
        <v>0</v>
      </c>
      <c r="C454" s="7"/>
      <c r="D454" s="7">
        <v>0</v>
      </c>
      <c r="E454" s="7">
        <v>0</v>
      </c>
      <c r="F454" s="7">
        <v>0</v>
      </c>
      <c r="H454" s="7">
        <v>0</v>
      </c>
    </row>
    <row r="456" spans="2:9" ht="18.75" thickBot="1">
      <c r="B456" s="44">
        <f>SUM(B441:B455)</f>
        <v>109150</v>
      </c>
      <c r="C456" s="44"/>
      <c r="D456" s="44">
        <f>SUM(D441:D455)</f>
        <v>-8050</v>
      </c>
      <c r="E456" s="44">
        <f>SUM(E441:E455)</f>
        <v>46000</v>
      </c>
      <c r="F456" s="44">
        <f>SUM(F441:F455)</f>
        <v>-46000</v>
      </c>
      <c r="G456" s="44"/>
      <c r="H456" s="44">
        <f>SUM(H441:H455)</f>
        <v>101100</v>
      </c>
      <c r="I456" s="44"/>
    </row>
    <row r="457" spans="2:8" ht="18">
      <c r="B457" s="7"/>
      <c r="C457" s="7"/>
      <c r="D457" s="7"/>
      <c r="E457" s="7"/>
      <c r="F457" s="7"/>
      <c r="H457" s="7"/>
    </row>
    <row r="458" spans="2:8" ht="18">
      <c r="B458" s="7"/>
      <c r="C458" s="7"/>
      <c r="D458" s="7"/>
      <c r="E458" s="7"/>
      <c r="F458" s="7"/>
      <c r="H458" s="7"/>
    </row>
    <row r="459" spans="1:8" ht="18">
      <c r="A459" s="49" t="s">
        <v>148</v>
      </c>
      <c r="B459" s="7"/>
      <c r="C459" s="7"/>
      <c r="D459" s="7"/>
      <c r="E459" s="7"/>
      <c r="F459" s="7"/>
      <c r="H459" s="7"/>
    </row>
    <row r="460" spans="1:8" ht="18">
      <c r="A460" s="17" t="s">
        <v>17</v>
      </c>
      <c r="B460" s="7">
        <v>0</v>
      </c>
      <c r="C460" s="7"/>
      <c r="D460" s="7">
        <v>0</v>
      </c>
      <c r="E460" s="7">
        <v>0</v>
      </c>
      <c r="F460" s="7">
        <v>0</v>
      </c>
      <c r="H460" s="7">
        <v>0</v>
      </c>
    </row>
    <row r="461" spans="1:8" ht="18">
      <c r="A461" s="17" t="s">
        <v>149</v>
      </c>
      <c r="B461" s="7">
        <v>0</v>
      </c>
      <c r="C461" s="7"/>
      <c r="D461" s="7">
        <v>0</v>
      </c>
      <c r="E461" s="7">
        <v>0</v>
      </c>
      <c r="F461" s="7">
        <v>0</v>
      </c>
      <c r="H461" s="7">
        <v>0</v>
      </c>
    </row>
    <row r="462" spans="1:8" ht="18">
      <c r="A462" s="17" t="s">
        <v>146</v>
      </c>
      <c r="B462" s="7">
        <v>0</v>
      </c>
      <c r="C462" s="7"/>
      <c r="D462" s="7">
        <v>0</v>
      </c>
      <c r="E462" s="7">
        <v>0</v>
      </c>
      <c r="F462" s="7">
        <v>0</v>
      </c>
      <c r="H462" s="7">
        <v>0</v>
      </c>
    </row>
    <row r="463" spans="1:8" ht="18">
      <c r="A463" s="17" t="s">
        <v>156</v>
      </c>
      <c r="B463" s="7">
        <v>10000</v>
      </c>
      <c r="C463" s="7"/>
      <c r="D463" s="7">
        <v>294500</v>
      </c>
      <c r="E463" s="7">
        <v>89000</v>
      </c>
      <c r="F463" s="7">
        <v>48200</v>
      </c>
      <c r="H463" s="7">
        <v>441700</v>
      </c>
    </row>
    <row r="464" spans="1:8" ht="18">
      <c r="A464" s="17" t="s">
        <v>70</v>
      </c>
      <c r="B464" s="7">
        <v>0</v>
      </c>
      <c r="C464" s="7"/>
      <c r="D464" s="7">
        <v>0</v>
      </c>
      <c r="E464" s="7">
        <v>0</v>
      </c>
      <c r="F464" s="7">
        <v>0</v>
      </c>
      <c r="H464" s="7">
        <v>0</v>
      </c>
    </row>
    <row r="465" spans="1:8" ht="18">
      <c r="A465" s="17" t="s">
        <v>150</v>
      </c>
      <c r="B465" s="7">
        <v>0</v>
      </c>
      <c r="C465" s="7"/>
      <c r="D465" s="7">
        <v>0</v>
      </c>
      <c r="E465" s="7">
        <v>0</v>
      </c>
      <c r="F465" s="7">
        <v>0</v>
      </c>
      <c r="H465" s="7">
        <v>0</v>
      </c>
    </row>
    <row r="466" spans="1:8" ht="18">
      <c r="A466" s="17" t="s">
        <v>54</v>
      </c>
      <c r="B466" s="7">
        <v>0</v>
      </c>
      <c r="C466" s="7"/>
      <c r="D466" s="7">
        <v>0</v>
      </c>
      <c r="E466" s="7">
        <v>0</v>
      </c>
      <c r="F466" s="7">
        <v>0</v>
      </c>
      <c r="H466" s="7">
        <v>0</v>
      </c>
    </row>
    <row r="467" spans="1:8" ht="18">
      <c r="A467" s="17" t="s">
        <v>56</v>
      </c>
      <c r="B467" s="7">
        <v>0</v>
      </c>
      <c r="C467" s="7"/>
      <c r="D467" s="7">
        <v>0</v>
      </c>
      <c r="E467" s="7">
        <v>0</v>
      </c>
      <c r="F467" s="7">
        <v>0</v>
      </c>
      <c r="H467" s="7">
        <v>0</v>
      </c>
    </row>
    <row r="468" spans="1:8" ht="18">
      <c r="A468" s="17" t="s">
        <v>59</v>
      </c>
      <c r="B468" s="7">
        <v>0</v>
      </c>
      <c r="C468" s="7"/>
      <c r="D468" s="7">
        <v>0</v>
      </c>
      <c r="E468" s="7">
        <v>0</v>
      </c>
      <c r="F468" s="7">
        <v>0</v>
      </c>
      <c r="H468" s="7">
        <v>0</v>
      </c>
    </row>
    <row r="469" spans="1:8" ht="18">
      <c r="A469" s="17" t="s">
        <v>62</v>
      </c>
      <c r="B469" s="7">
        <v>0</v>
      </c>
      <c r="C469" s="7"/>
      <c r="D469" s="7">
        <v>0</v>
      </c>
      <c r="E469" s="7">
        <v>0</v>
      </c>
      <c r="F469" s="7">
        <v>0</v>
      </c>
      <c r="H469" s="7">
        <v>0</v>
      </c>
    </row>
    <row r="470" spans="1:8" ht="18">
      <c r="A470" s="17" t="s">
        <v>0</v>
      </c>
      <c r="B470" s="7">
        <v>0</v>
      </c>
      <c r="C470" s="7"/>
      <c r="D470" s="7">
        <v>0</v>
      </c>
      <c r="E470" s="7">
        <v>0</v>
      </c>
      <c r="F470" s="7">
        <v>0</v>
      </c>
      <c r="H470" s="7">
        <v>0</v>
      </c>
    </row>
    <row r="471" spans="1:8" ht="18">
      <c r="A471" s="17" t="s">
        <v>15</v>
      </c>
      <c r="B471" s="7">
        <v>0</v>
      </c>
      <c r="C471" s="7"/>
      <c r="D471" s="7">
        <v>0</v>
      </c>
      <c r="E471" s="7">
        <v>0</v>
      </c>
      <c r="F471" s="7">
        <v>0</v>
      </c>
      <c r="H471" s="7">
        <v>0</v>
      </c>
    </row>
    <row r="472" spans="1:8" ht="18">
      <c r="A472" s="17" t="s">
        <v>23</v>
      </c>
      <c r="B472" s="7">
        <v>0</v>
      </c>
      <c r="C472" s="7"/>
      <c r="D472" s="7">
        <v>0</v>
      </c>
      <c r="E472" s="7">
        <v>0</v>
      </c>
      <c r="F472" s="7">
        <v>0</v>
      </c>
      <c r="H472" s="7">
        <v>0</v>
      </c>
    </row>
    <row r="474" spans="2:9" ht="18.75" thickBot="1">
      <c r="B474" s="45">
        <f>SUM(B463:B473)</f>
        <v>10000</v>
      </c>
      <c r="C474" s="45"/>
      <c r="D474" s="45">
        <f>SUM(D463:D473)</f>
        <v>294500</v>
      </c>
      <c r="E474" s="45">
        <f>SUM(E463:E473)</f>
        <v>89000</v>
      </c>
      <c r="F474" s="45">
        <f>SUM(F463:F473)</f>
        <v>48200</v>
      </c>
      <c r="G474" s="43"/>
      <c r="H474" s="45">
        <f>SUM(B474:G474)</f>
        <v>441700</v>
      </c>
      <c r="I474" s="43"/>
    </row>
  </sheetData>
  <mergeCells count="1">
    <mergeCell ref="D292:H292"/>
  </mergeCells>
  <printOptions/>
  <pageMargins left="0.7480314960629921" right="0.7480314960629921" top="0.984251968503937" bottom="0.984251968503937" header="0.5118110236220472" footer="0.5118110236220472"/>
  <pageSetup fitToHeight="8" fitToWidth="1" horizontalDpi="600" verticalDpi="600" orientation="portrait" paperSize="9" scale="47" r:id="rId1"/>
  <rowBreaks count="11" manualBreakCount="11">
    <brk id="44" max="9" man="1"/>
    <brk id="86" max="9" man="1"/>
    <brk id="114" max="255" man="1"/>
    <brk id="151" max="9" man="1"/>
    <brk id="186" max="255" man="1"/>
    <brk id="221" max="255" man="1"/>
    <brk id="261" max="255" man="1"/>
    <brk id="305" max="255" man="1"/>
    <brk id="335" max="255" man="1"/>
    <brk id="386" max="255" man="1"/>
    <brk id="42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 Herts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Cheryl.Gibbings</dc:creator>
  <cp:keywords/>
  <dc:description/>
  <cp:lastModifiedBy>EHDC</cp:lastModifiedBy>
  <cp:lastPrinted>2009-11-19T15:59:00Z</cp:lastPrinted>
  <dcterms:created xsi:type="dcterms:W3CDTF">2009-10-12T10:42:45Z</dcterms:created>
  <dcterms:modified xsi:type="dcterms:W3CDTF">2009-11-20T09:13:44Z</dcterms:modified>
  <cp:category/>
  <cp:version/>
  <cp:contentType/>
  <cp:contentStatus/>
</cp:coreProperties>
</file>